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tlos-my.sharepoint.com/personal/krusberska_czechtourism_gov_cz/Documents/Moje věci/Krušberská/Plocha/"/>
    </mc:Choice>
  </mc:AlternateContent>
  <xr:revisionPtr revIDLastSave="83" documentId="13_ncr:1_{687638D1-B85C-411F-A753-D23B5F133B3C}" xr6:coauthVersionLast="47" xr6:coauthVersionMax="47" xr10:uidLastSave="{95DCC9D4-2C0C-495E-9628-A674644ECB1B}"/>
  <bookViews>
    <workbookView xWindow="-108" yWindow="-108" windowWidth="23256" windowHeight="13896" xr2:uid="{6187CDD6-983D-4199-A2E3-8FBF2B160EC2}"/>
  </bookViews>
  <sheets>
    <sheet name="Plán" sheetId="1" r:id="rId1"/>
    <sheet name="Pomocný list" sheetId="3" r:id="rId2"/>
  </sheets>
  <definedNames>
    <definedName name="_xlnm._FilterDatabase" localSheetId="0" hidden="1">Plán!$B$1:$H$87</definedName>
    <definedName name="DNS">'Pomocný list'!$H$2:$H$3</definedName>
    <definedName name="Koncese_malého_rozsahu">'Pomocný list'!$L$2:$L$4</definedName>
    <definedName name="Nadlimitní_režim">'Pomocný list'!$G$2:$G$7</definedName>
    <definedName name="_xlnm.Print_Area" localSheetId="0">Plán!$A$1:$H$87</definedName>
    <definedName name="Podlimitní_režim">'Pomocný list'!$F$2:$F$8</definedName>
    <definedName name="Resortní_nebo_mimoresortní_společný_nákup">'Pomocný list'!$I$2:$I$5</definedName>
    <definedName name="Režim_koncese">'Pomocný list'!$K$2:$K$7</definedName>
    <definedName name="Soutěž_o_návrh">'Pomocný list'!$M$2</definedName>
    <definedName name="Veřejná_zakázka_malého_rozsahu">'Pomocný list'!$E$2:$E$4</definedName>
    <definedName name="Výjimka_ze_zákona">'Pomocný list'!$J$2:$J$3</definedName>
    <definedName name="Zjednodušený_režim">'Pomocný list'!$N$2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F41" i="1"/>
  <c r="F40" i="1"/>
</calcChain>
</file>

<file path=xl/sharedStrings.xml><?xml version="1.0" encoding="utf-8"?>
<sst xmlns="http://schemas.openxmlformats.org/spreadsheetml/2006/main" count="602" uniqueCount="248">
  <si>
    <t xml:space="preserve">Předpokládané datum vyhlášení VZ </t>
  </si>
  <si>
    <t>Název veřejné zakázky (ve všech dokumentech shodně)</t>
  </si>
  <si>
    <t>Předmět veřejné zakázky (detailní popis)</t>
  </si>
  <si>
    <t>Kód CPV : Vyplňte dle předmětu ze seznamu https://isvz.nipez.cz/ciselniky/cpv</t>
  </si>
  <si>
    <r>
      <rPr>
        <b/>
        <sz val="10"/>
        <color rgb="FF000000"/>
        <rFont val="Arial"/>
        <family val="2"/>
      </rPr>
      <t>Předpokládaná hodnota veřejné zakázky (</t>
    </r>
    <r>
      <rPr>
        <b/>
        <sz val="10"/>
        <color rgb="FFFF0000"/>
        <rFont val="Arial"/>
        <family val="2"/>
      </rPr>
      <t>v Kč bez DPH</t>
    </r>
    <r>
      <rPr>
        <b/>
        <sz val="10"/>
        <color rgb="FF000000"/>
        <rFont val="Arial"/>
        <family val="2"/>
      </rPr>
      <t>) - celé VZ / této části</t>
    </r>
  </si>
  <si>
    <r>
      <t>Předpokládaná hodnota veřejné zakázky (</t>
    </r>
    <r>
      <rPr>
        <b/>
        <sz val="10"/>
        <color rgb="FFEE0000"/>
        <rFont val="Arial"/>
        <family val="2"/>
        <charset val="238"/>
      </rPr>
      <t>v Kč s DPH</t>
    </r>
    <r>
      <rPr>
        <b/>
        <sz val="10"/>
        <color rgb="FF000000"/>
        <rFont val="Arial"/>
        <family val="2"/>
        <charset val="238"/>
      </rPr>
      <t>) - celé VZ / této části</t>
    </r>
  </si>
  <si>
    <t xml:space="preserve">Režim zadání </t>
  </si>
  <si>
    <t xml:space="preserve">Druh řízení </t>
  </si>
  <si>
    <t>září</t>
  </si>
  <si>
    <t>Ubytování a konference Czechia Travel Trade Day 2027</t>
  </si>
  <si>
    <t>Předmětem veřejné zakázky je zajištění ubytování a konferenčních prostor vč. cateringu, technického vybavení a dalších doprovodných služeb pro účastníky akce Czechia Travel Trade Day 2027. Konkrétní region a místo konání nebylo zatím potvrzeno.</t>
  </si>
  <si>
    <t>Ubytovací služby - 55110000-4)
Konferenční služby - 55120000-7</t>
  </si>
  <si>
    <t>2 300 000</t>
  </si>
  <si>
    <t>2 783 000</t>
  </si>
  <si>
    <t>Nadlimitní režim</t>
  </si>
  <si>
    <t>Otevřené řízení</t>
  </si>
  <si>
    <t>Společenské večery Czechia Travel Trade Day 2027</t>
  </si>
  <si>
    <t xml:space="preserve">Předmětem veřejné zakázky je zajištění 2 společenských večerů  pro účastníky akce Czechia Travel Trade Day 2027. Veřejná zakázka bude pravděpodobně rozdělena na 2 samostatné části: část 1 - Networkingový večer, část 2 - Gala večer. </t>
  </si>
  <si>
    <t>Organizace kulturních akcí 79952100-3</t>
  </si>
  <si>
    <t>2 000 000</t>
  </si>
  <si>
    <t>2 420 000</t>
  </si>
  <si>
    <t>únor</t>
  </si>
  <si>
    <t>Produktová kampaň golf</t>
  </si>
  <si>
    <t xml:space="preserve">Online produktová kampaň na vybraných zahraničních trzích na podporu příjezdového golfového turismu do Česka. </t>
  </si>
  <si>
    <t xml:space="preserve">Reklamní kampaně - 79341400-0 </t>
  </si>
  <si>
    <t>1 652 892,56</t>
  </si>
  <si>
    <t>DNS</t>
  </si>
  <si>
    <t>Zadání veřejné zakázky v DNS</t>
  </si>
  <si>
    <t>červen</t>
  </si>
  <si>
    <t>Produktová kampaň České hory</t>
  </si>
  <si>
    <t>Online produktová kampaň na českém trhu na podporu domácího turismu do českých hor v zimním období.</t>
  </si>
  <si>
    <t>1 033 057,85</t>
  </si>
  <si>
    <t xml:space="preserve">1 250 000 </t>
  </si>
  <si>
    <t>Realizace veletrhu TC Leipzig 2026</t>
  </si>
  <si>
    <t>Komplexní realizace veletrhu TC Lipsko 2026 (pronájem veletržní plochy, výstavba expozice a s ní souvisejících služeb)</t>
  </si>
  <si>
    <t>[79950000-8] Organizace výstav, veletrhů a kongresů</t>
  </si>
  <si>
    <t>Veřejná zakázka malého rozsahu</t>
  </si>
  <si>
    <t>Uzavřená výzva</t>
  </si>
  <si>
    <t>Realizace veletrhu Reisemesse Dresden 2027</t>
  </si>
  <si>
    <t>Komplexní realizace veletrhu Reisemesse Dresden  (pronájem veletržní plochy, výstavba expozice a s ní souvisejících služeb)</t>
  </si>
  <si>
    <t>Realizace veletrhu f.re.e Mnichov 2027</t>
  </si>
  <si>
    <t>Komplexní realizace veletrhu f.re.e Mnichov (pronájem veletržní plochy, výstavba expozice a s ní souvisejících služeb)</t>
  </si>
  <si>
    <t xml:space="preserve">leden </t>
  </si>
  <si>
    <t>Nákup plochy na veletrh WTM London 2026</t>
  </si>
  <si>
    <t>Zajištění plochy (Žádost o výjimku nájem). Realizace a služby jsou již vysoutěženy.</t>
  </si>
  <si>
    <t>Výjimka ze zákona</t>
  </si>
  <si>
    <t xml:space="preserve">duben </t>
  </si>
  <si>
    <t>Nákup plochy na veletrh ITB Berlin 2027</t>
  </si>
  <si>
    <t>Nákup plochy na veletrh IBTM Barcelona 2026</t>
  </si>
  <si>
    <t xml:space="preserve">březen </t>
  </si>
  <si>
    <t>Nákup plochy na veletrh FITUR Madrid 2027</t>
  </si>
  <si>
    <t>Zajištění plochy (Žádost o výjimku nájem). Realizace a služby jsou již vysoutěženy. Možnost úhrady z PROPED.</t>
  </si>
  <si>
    <t>Nákup plochy na veletrh TTG Rimini 2026</t>
  </si>
  <si>
    <t>březen</t>
  </si>
  <si>
    <t>Nákup plochy na veletrh FerienMesse Wien 2027</t>
  </si>
  <si>
    <t>Zajištění plochy (Žádost o výjimku nájem). Služby jsou již vysoutěženy.</t>
  </si>
  <si>
    <t>[79950000-8] Organizace výstav, veletrhů a kongresů</t>
  </si>
  <si>
    <t>duben</t>
  </si>
  <si>
    <t>Lokální online kampaň Polsko</t>
  </si>
  <si>
    <t xml:space="preserve">Online produktová CPM/CPC kampaň na podporu příjezdů do českých regionů. Online reklama prostřednictvím RTB, přímého nákupu a na sociálních médiích. </t>
  </si>
  <si>
    <t>Realizace veletrhu The Meetings Show 2026</t>
  </si>
  <si>
    <t>Komplexní realizace veletrhu The Meetings Show  (pronájem veletržní plochy, výstavba expozice a s ní souvisejících služeb)</t>
  </si>
  <si>
    <t>800 000</t>
  </si>
  <si>
    <t>Realizace veletrhu IMEX America 2026</t>
  </si>
  <si>
    <t>Komplexní realizace veletrhu IMEX America  (pronájem veletržní plochy, výstavba expozice a s ní souvisejících služeb)</t>
  </si>
  <si>
    <t>3 500 000</t>
  </si>
  <si>
    <t>leden</t>
  </si>
  <si>
    <t>PR služby na trzích Velká Británie a Irsko</t>
  </si>
  <si>
    <t>PR služby a media komunikace pro zahraniční zastoupení ČCCR-CzechTourism ve Velké Británii a Irsku</t>
  </si>
  <si>
    <t>2 400 000</t>
  </si>
  <si>
    <t>Otevřená výzva</t>
  </si>
  <si>
    <t>srpen</t>
  </si>
  <si>
    <t>Nákup plochy na veletrh ATM Dubai 2027</t>
  </si>
  <si>
    <t>Zajištění plochy  - Žádost o výjimku na nájem plochy</t>
  </si>
  <si>
    <t>Realizace veletrhu ITF Taipei 2026</t>
  </si>
  <si>
    <t>Zajištění kompletní realizace veletrhu cestovního ruchu ITF Taipei 2025 (pronájem plochy, výstavba expozice a souvisejících služeb, vč. marketingových aktivit a nabídka prodejů zájezdů do Česka na národním stánku)</t>
  </si>
  <si>
    <t>600000 Kč</t>
  </si>
  <si>
    <t>Monitoring mediálních aktivit pro ZZ Japonsko s působností pro Tchaj-wan</t>
  </si>
  <si>
    <t>Monitoring mediálních aktivit na trzích Japonsko a Tchaj-wan</t>
  </si>
  <si>
    <t>79300000-7] Průzkum trhu a ekonomický průzkum, průzkum veřejného mínění a statistiky</t>
  </si>
  <si>
    <t>900000 Kč</t>
  </si>
  <si>
    <t>1089000 Kč</t>
  </si>
  <si>
    <t>Marketingové poradenství, PR služby a media komunikace pro ZZ Japonsko na tchajwanském trhu</t>
  </si>
  <si>
    <t>Služby marketingového poradenství, PR a media komunikace pro tchajwanský trh</t>
  </si>
  <si>
    <t>[79000000-4] Obchodní služby: právní, marketingové, poradenské služby, nábor zaměstnanců, tiskařské a bezpečnostní služby</t>
  </si>
  <si>
    <t>1500000 Kč</t>
  </si>
  <si>
    <t>květen</t>
  </si>
  <si>
    <t>Konverzní kampaň na podporu cest do Česka</t>
  </si>
  <si>
    <t>Konverzní kampaň na podporu prodejů letenek a ubytování do Česka na japonském a taiwanském trhu v souvislosti s rozšířením leteckých kapacit otevřením nových leteckých linek</t>
  </si>
  <si>
    <t>79340000-9] Reklamní a marketingové služby</t>
  </si>
  <si>
    <t>750000 Kč</t>
  </si>
  <si>
    <t xml:space="preserve">Zajištění a organizace doprovodných aktivit na podporu cestovního ruchu v rámci investičních eventů </t>
  </si>
  <si>
    <t>Organizace a zajištění press tripu a doprovodného golfového turnaje pro účastníky investičních eventů v sektoru polovodičového průmyslu s návazností na MICE aktivity</t>
  </si>
  <si>
    <t>[79952000-2] Organizování akcí</t>
  </si>
  <si>
    <t>1000000 Kč</t>
  </si>
  <si>
    <t>1210000 Kč</t>
  </si>
  <si>
    <t>říjen</t>
  </si>
  <si>
    <t>lázeňská online kampaň pro německý trh 2026</t>
  </si>
  <si>
    <t>Předmětem veřejné zakázky je realizace online inzertní kampaně a nákup mediálního prostoru v reklamních systémech Facebook/Instagram, Teads a Google. Kampaň je určena pro zahraniční cestovní ruch a bude realizována v Německu (regiony: Bavorsko, Duryňsko, Sasko-Anhaltsko, Sasko, Braniborsko, Berlin, případně další velká města)</t>
  </si>
  <si>
    <t>1 500 000 Kč</t>
  </si>
  <si>
    <t>1 815 000 Kč</t>
  </si>
  <si>
    <t>Networkingový večer s partnery a vyhlášení ocenění Hrdinové cestovního ruchu</t>
  </si>
  <si>
    <t xml:space="preserve">Předmětem veřejné zakázky je zajištění prostor vč. cateringu, technického vybavení a dalších doprovodných služeb pro netwirkingový večer s partnery při příležitosti konání zasednání krajských koordinátorů a porady ředitelů zahraničních zastoupení CzT. </t>
  </si>
  <si>
    <t>listopad</t>
  </si>
  <si>
    <t>Lokální OTA kampaň - k rozvoji aktivit korejských turistů v ČR</t>
  </si>
  <si>
    <t xml:space="preserve">Online produktová kampaň realizovaná v rámci OTA s konverzí do rozvoje a prodeje lokálních produktů a aktivit příjezdového cestovního ruchu (Ubytování, City karty, toury, vstupy, restaurace atd) se zapojením externích platforem a sociálních médií. </t>
  </si>
  <si>
    <t>PR a Marketingové služby na trhu v Jižní Koreji</t>
  </si>
  <si>
    <t>Zajištění PR (monitoringu, TZ, Newsleterů) a marketingových služeb (výroba obsahu, spolupráce s influencery) v rámci naplánovaných mikrokampaní ZZ Korea na sociálních sítích, naver blogu a dalších online platforem v rámci roku 2026.</t>
  </si>
  <si>
    <t xml:space="preserve">Analýza GSM data 2026 </t>
  </si>
  <si>
    <t>Předmětem je zajištění analýz návštěvnosti Česka, krajských destinací, oblastních destinací a krajských měst s pomocí zbytkových dat mobidlních operátorů.</t>
  </si>
  <si>
    <t>     72316000-3 Analýza dat </t>
  </si>
  <si>
    <t>20 661 157</t>
  </si>
  <si>
    <t>Plány Čechů 2026-2027</t>
  </si>
  <si>
    <t xml:space="preserve">Předmětem je zajištění marketingového výzkumu na téma Plány Čechů na dovolenou ve 4 vlnách (jarní, letní, podzimní, zimní) na panelu respondentů odpovídajícím české pupulaci. </t>
  </si>
  <si>
    <t>79310000-0 Průzkum trhu </t>
  </si>
  <si>
    <t xml:space="preserve">Výzkum potenciálu TIC </t>
  </si>
  <si>
    <t xml:space="preserve">Předmětem zakázky je zajištění marketingového výzkumu potenciálu využívání turistických informačních center, trendů v poskytování informací a hodnocení současná nabídky TIC </t>
  </si>
  <si>
    <t xml:space="preserve">Monitoring a analýza image na vybraných trzích
</t>
  </si>
  <si>
    <t>Cílem Vz je zajistit kontinuální monitoring základních prvků image na vybraných trzích a analyzovat cílovou skupinu potecniálních návštěvníků Česka na vybraných trzích</t>
  </si>
  <si>
    <t>3 264 462</t>
  </si>
  <si>
    <t>červenec</t>
  </si>
  <si>
    <t xml:space="preserve">Testování MKT kampaní </t>
  </si>
  <si>
    <t>Cílem je zajistit testování marketingové kampaně zaměřené na image Česka na vybraných zdrojových trzích. Test bude realizován pouze kvalitativní metodou – formou skupinových diskusí na cílové skupině lidí, kteří mají zájem o cestování / cestují pravidelně do zahraničí s přenocováním a mají alespoň rámcové povědomí o České republice.</t>
  </si>
  <si>
    <t xml:space="preserve">Potenciál golfového turismu pro DCR </t>
  </si>
  <si>
    <t>Cílem je zajistit analýzu golfového turismu na tuzemské scéně. Analýza bude obsahovat část B2B i B2C (na panelu respondentů), součástí bude i napojení golfového turismu na bleisure tourism</t>
  </si>
  <si>
    <t xml:space="preserve">Potenciál golfového turismu pro PCR </t>
  </si>
  <si>
    <t xml:space="preserve">Cílem je zajistit analýzu potenciálu golfového turismu na zahraničních trzích </t>
  </si>
  <si>
    <t xml:space="preserve">Potenciál MICE na vybraných zahraničních trzích </t>
  </si>
  <si>
    <t xml:space="preserve">Cílem je zajistit motivace event plannerů pro umisťování jejich akcí v Česku. Předmětem zakázky je analýza potenciálu B2B sektoru pro realizaci Business travel a MICE akcí. Součástí bude i popis marketingového rozhodovacího procesu, odhad potenciálu B2B sektoru pro turismus a identifikace trendů a potřeb B2B sektoru při business travel a MICE aktivitách </t>
  </si>
  <si>
    <t xml:space="preserve">Analýza potenciálu a preferencí cestování pro destinaci Česko </t>
  </si>
  <si>
    <t xml:space="preserve">Cílem je zajistit analýzu potenciálu a preferencí pro cesty do Česka na blízkých trzích (předpoklad Polsko, Maďarsko, Švýcarsko, Francie apod.) </t>
  </si>
  <si>
    <t>Online PPC kampaň Search 27</t>
  </si>
  <si>
    <t>Předmětem VZ je realizace kampaně a nákup mediálního prostoru pro "Online kampan PPC Search 27". Kampan bude realizována na následujích zahraničních trzích: Polsko, Německo, Rakousko, Slovensko, Maďarsko, Švýcarsko, UK, Francie, Španělsko, Itálie</t>
  </si>
  <si>
    <t>79340000-9 Reklamní a marketingové služby
79341000-6 Reklamní služby
79341400-0 Reklamní kampaně</t>
  </si>
  <si>
    <t xml:space="preserve">Zajištění propagačních předmětů </t>
  </si>
  <si>
    <t>Zajištění dodávky propagačních předmětů včetně jejich brandingu.</t>
  </si>
  <si>
    <t>22462000-6 Reklamní materiály</t>
  </si>
  <si>
    <t>Tisk brožur</t>
  </si>
  <si>
    <t>minitendr v rámci DNS tisk - brožury</t>
  </si>
  <si>
    <t>79800000-2  - Tiskařské a související služby
79820000-8  - Činnosti související s tiskem
79810000-5  - Tiskařské služby
79811000-2 - Digitální tisk</t>
  </si>
  <si>
    <t>Tisk - bude upřesněno</t>
  </si>
  <si>
    <t>minitendr v rámci DNS tisk  - bude upřesněno</t>
  </si>
  <si>
    <t>Fotoprodukce aktivní turismus</t>
  </si>
  <si>
    <t>minitender v rámci DNS Fotoprodukce - aktivní turismus</t>
  </si>
  <si>
    <t>79960000-1 Fotografické a doplňkové služby
79961000-8 Fotografické služby
79961100-9 Reklamní fotografie
79961300-1-Specializovaná fotografie
79961200-0-Letecká fotografie
79961350-6-Studiová fotografie</t>
  </si>
  <si>
    <t>661 157,02</t>
  </si>
  <si>
    <t>Fotoprodukce umění</t>
  </si>
  <si>
    <t>minitender v rámci DNS Fotoprodukce - umění</t>
  </si>
  <si>
    <t>Fotoprodukce průběžná</t>
  </si>
  <si>
    <t>minitender v rámci DNS Fotoprodukce - doplnění DML</t>
  </si>
  <si>
    <t>413 223,14</t>
  </si>
  <si>
    <t>Fotoprodukce MICE</t>
  </si>
  <si>
    <t>minitender v rámci DNS Fotoprodukce - MICE</t>
  </si>
  <si>
    <t>247 933,88</t>
  </si>
  <si>
    <t>Globalní kampaň Image/Produkt FeelFree to VisitCzechia</t>
  </si>
  <si>
    <t>Předmětem VZ je realizace kampaně a nákup mediálního prostoru pro "Online Image Produkt kampan FeelFree 26". Kampan bude realizována na následujích zahraničních trzích: DE, PL, SK, A, UK, USA, NL, F, E, I, HU, DK, BEL</t>
  </si>
  <si>
    <t>Globalní Produkt kampaň Golf</t>
  </si>
  <si>
    <t>Předmětem VZ je realizace kampaně a nákup mediálního prostoru pro "Online Produkt  kampan Golf 26". Kampan bude realizována na následujích zahraničních trzích: SWE, UK</t>
  </si>
  <si>
    <t>Globalní Produkt kampaň Lázně</t>
  </si>
  <si>
    <t>Předmětem VZ je realizace kampaně a nákup mediálního prostoru pro "Online Produkt  kampan Lázně 26". Kampan bude realizována na následujích zahraničních trzích: DE, PL</t>
  </si>
  <si>
    <t>MICE kampaň Image</t>
  </si>
  <si>
    <t>Předmětem VZ je realizace kampaně a nákup mediálního prostoru pro "MICE kampaň Image 26". Kampan bude realizována na následujích zahraničních trzích: LATAM, SWE,DE</t>
  </si>
  <si>
    <t>Events Club Forum 2026</t>
  </si>
  <si>
    <t xml:space="preserve">Předmětem veřejné zakázky je zajištění souboru konferenčních prostor v rámci akce Events Club Forum 2026. </t>
  </si>
  <si>
    <t>Konferenční služby - 55120000-7</t>
  </si>
  <si>
    <t>Produktová kampaň MICE</t>
  </si>
  <si>
    <t xml:space="preserve">Online produktová kampaň na vybraných zahraničních trzích na podporu MICE turismu do Česka. </t>
  </si>
  <si>
    <t>Fórum cestovního ruchu</t>
  </si>
  <si>
    <t xml:space="preserve">Předmětem veřejné zakázky je zajištění souboru konferenčních prostor v rámci akce Forum cestovního ruchu 2026. </t>
  </si>
  <si>
    <t>DNS na zajištění nákupu mediálního prostoru a marketingového plnění v rámci významné sportovní akce - biatlon</t>
  </si>
  <si>
    <t>Předmětem veřejné zakázky je zajištění nákupu mediálního prostoru a marketingového plnění, prezentace loga zadavatele, onine prezentace, onsite prezentace a získání audiovizuálního obsahu včetně licenčních práv a dalšího marketingového plnění, zpracování a distribuce obsahových materiálů na významné sportovní akci, která se koná na území České republiky.</t>
  </si>
  <si>
    <t>79340000 - 9 - Reklamní a marketingové služby</t>
  </si>
  <si>
    <t>DNS na zajištění nákupu mediálního prostoru a marketingového plnění v rámci významné sportovní akce - alpské disciplíny</t>
  </si>
  <si>
    <t>DNS na zajištění nákupu mediálního prostoru a marketingového plnění v rámci významné sportovní akce - běžecké lyžování</t>
  </si>
  <si>
    <t>DNS na zajištění nákupu mediálního prostoru a marketingového plnění v rámci významné sportovní akce - snowboarding</t>
  </si>
  <si>
    <t>DNS na zajištění nákupu mediálního prostoru a marketingového plnění v rámci významné sportovní akce - krasobruslení</t>
  </si>
  <si>
    <t>DNS na zajištění nákupu mediálního prostoru a marketingového plnění v rámci významné sportovní akce - silniční moto</t>
  </si>
  <si>
    <t>DNS na zajištění nákupu mediálního prostoru a marketingového plnění v rámci významné sportovní akce - motocyklový sport - terénní a speciální moto</t>
  </si>
  <si>
    <t>DNS na zajištění nákupu mediálního prostoru a marketingového plnění v rámci významné sportovní akce - horská kola</t>
  </si>
  <si>
    <t>DNS na zajištění nákupu mediálního prostoru a marketingového plnění v rámci významné sportovní akce - vodní slalom</t>
  </si>
  <si>
    <t>DNS na zajištění nákupu mediálního prostoru a marketingového plnění v rámci významné sportovní akce - atletika</t>
  </si>
  <si>
    <t>DNS na zajištění nákupu mediálního prostoru a marketingového plnění v rámci významné sportovní akce - silniční moto II</t>
  </si>
  <si>
    <t>DNS na zajištění nákupu mediálního prostoru a marketingového plnění v rámci významné sportovní akce - volejbal</t>
  </si>
  <si>
    <t>DNS na zajištění nákupu mediálního prostoru a marketingového plnění v rámci významné sportovní akce - golf</t>
  </si>
  <si>
    <t>DNS na zajištění nákupu mediálního prostoru a marketingového plnění v rámci významné sportovní akce - rally</t>
  </si>
  <si>
    <t>DNS na zajištění nákupu mediálního prostoru a marketingového plnění v rámci významné sportovní akce - silniční cyklistika</t>
  </si>
  <si>
    <t>DNS na zajištění nákupu mediálního prostoru a marketingového plnění v rámci významné sportovní akce - silniční vozy</t>
  </si>
  <si>
    <t>DNS na zajištění nákupu mediálního prostoru a marketingového plnění v rámci významné sportovní akce - basketbal</t>
  </si>
  <si>
    <t>DNS na zajištění nákupu mediálního prostoru a marketingového plnění v rámci významné kulturní akce - klasická hudba</t>
  </si>
  <si>
    <t>DNS na zajištění nákupu mediálního prostoru a marketingového plnění v rámci významné kulturní akce - rocková hudba</t>
  </si>
  <si>
    <t>DNS na zajištění nákupu mediálního prostoru a marketingového plnění v rámci významné kulturní akce - populární hudba</t>
  </si>
  <si>
    <t>DNS na zajištění nákupu mediálního prostoru a marketingového plnění v rámci významné kulturní akce - filmový festival</t>
  </si>
  <si>
    <t>DNS na zajištění nákupu mediálního prostoru a marketingového plnění v rámci významné kulturní akce - populární hudba II</t>
  </si>
  <si>
    <t>DNS na zajištění nákupu mediálního prostoru a marketingového plnění v rámci významné sportovní akce - dostihy</t>
  </si>
  <si>
    <t>DNS na zajištění nákupu mediálního prostoru a marketingového plnění v rámci významné kulturní akce - historické a městské slavnosti</t>
  </si>
  <si>
    <t>DNS na zajištění nákupu mediálního prostoru a marketingového plnění v rámci významné kulturní akce - lifestyle a design</t>
  </si>
  <si>
    <t>PPC kampaň Kudy z nudy 2027</t>
  </si>
  <si>
    <t xml:space="preserve">Výkonová kampaň pro portál Kudyznudy.cz. Předmětem VZ je realizace marketingové kampaně včetně nákupu med. prostoru. </t>
  </si>
  <si>
    <t>79341400-0 - Reklamní kampaně</t>
  </si>
  <si>
    <t>PR služby v Brazílii pro ZZ CzechTourism Mexiko s působností pro Latinskou Ameriku</t>
  </si>
  <si>
    <t>Spoluprace se ZZ Mexiko - LatAm pri propagace Ceska jako atraktivni turistiske destinace jak ve vztahu k odbornemu sektoru (B2B) a mediim, tak na socialnich sitich (B2C) v Brazilii</t>
  </si>
  <si>
    <t>Nákup papíru do tiskáren v rámci DNS MF</t>
  </si>
  <si>
    <t>Dodávka papíru do tiskáren na 1 rok</t>
  </si>
  <si>
    <t>30197644-2 Xerografický papír</t>
  </si>
  <si>
    <t>Resortní nebo mimoresortní společný nákup</t>
  </si>
  <si>
    <t>MF</t>
  </si>
  <si>
    <t>Licence Microsoft Office 365 Enterprise E3</t>
  </si>
  <si>
    <t>Prodloužení licencí Microsoft Office 365 Enterprise E3</t>
  </si>
  <si>
    <t>48517000-5 Balík programů pro IT</t>
  </si>
  <si>
    <t>MV</t>
  </si>
  <si>
    <t>Rekonstrukce kancelářských prostor CzechTourism</t>
  </si>
  <si>
    <t>Předmětem veřejné zakázky je uzavření rámcové smlouvy na 1. poskytování dodávek podlahových krytin (koberců), 2. výměnu dvěří, 3. rekonstrukce kuchynek a společných prostor, 4. rekonstrukce zasedacích místností včetně případných úprav v budově sídla Zadavatele</t>
  </si>
  <si>
    <t>39531000-3 Koberce; 45430000-0 Pokládání podlahových krytin a obkládání stěn; 45421100-5-Instalace a montáž dveří a oken a souvisejících výrobků; 45000000-7 stavební práce</t>
  </si>
  <si>
    <t>Mobilní hlasové a datové služby</t>
  </si>
  <si>
    <t>Mobilní hlasové a datové služby telefonního operátora</t>
  </si>
  <si>
    <t>64212000-5 mobilní telefonní služby</t>
  </si>
  <si>
    <t>MMR</t>
  </si>
  <si>
    <t>Smlouva o členství a licenci se společností Primary</t>
  </si>
  <si>
    <t>Pronajem coworkingiveho  prostroru &amp; kanceláře  na 12 měsíců</t>
  </si>
  <si>
    <t>7022 - pronájem nebo leasing nebytových  nemovitostí</t>
  </si>
  <si>
    <t>Přímé zadání</t>
  </si>
  <si>
    <t>Podlimitní režim</t>
  </si>
  <si>
    <t>Režim koncese</t>
  </si>
  <si>
    <t>Koncese malého rozsahu</t>
  </si>
  <si>
    <t>Soutěž o návrh</t>
  </si>
  <si>
    <t>Zjednodušený režim</t>
  </si>
  <si>
    <t>Zavedení</t>
  </si>
  <si>
    <t>Postup podle §29 ZZVZ</t>
  </si>
  <si>
    <t>soutěž</t>
  </si>
  <si>
    <t>Řízení pro zadání VZ ve zjednodušeném režimu</t>
  </si>
  <si>
    <t>Užší řízení</t>
  </si>
  <si>
    <t>Postup podle §30 ZZVZ</t>
  </si>
  <si>
    <t>Jednací řízení bez uveřejnění</t>
  </si>
  <si>
    <t>Jednací řízení s uveřejněním</t>
  </si>
  <si>
    <t>Jiné</t>
  </si>
  <si>
    <t>Řízení se soutěžním dialogem</t>
  </si>
  <si>
    <t>Řízení o inovačním partnerství</t>
  </si>
  <si>
    <t>Zjednodušené podlimitní řízení</t>
  </si>
  <si>
    <t xml:space="preserve">Zjednodušený režim </t>
  </si>
  <si>
    <t>Ano</t>
  </si>
  <si>
    <t>Ne</t>
  </si>
  <si>
    <t xml:space="preserve">OTA´s kampaně data driven </t>
  </si>
  <si>
    <t>Předmětem VZ je realizace kampaně a nákup mediálního prostoru pro "OTA´s kampaň data driven  26". Kampan bude realizována na následujích zahraničních trzích:  US</t>
  </si>
  <si>
    <t xml:space="preserve">OTA´s kampaně_nárůst přenocování </t>
  </si>
  <si>
    <t xml:space="preserve">Předmětem VZ je realizace kampaně a nákup mediálního prostoru pro "OTA´s kampaň data driven_nárůst přenocování  26". Kampan bude realizována na následujích zahraničních trzích: UK, E, I, </t>
  </si>
  <si>
    <t>Audiovizuální produkce - produktová videa</t>
  </si>
  <si>
    <t>Zajištění servisní agentury pro tvorbu produktových videí</t>
  </si>
  <si>
    <t>9211-Výroba filmů a videa a související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</si>
</sst>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[$CZK]\ #,##0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EE0000"/>
      <name val="Arial"/>
      <family val="2"/>
      <charset val="238"/>
    </font>
    <font>
      <b/>
      <sz val="11"/>
      <color rgb="FFFFFFFF"/>
      <name val="Calibri"/>
      <family val="2"/>
      <charset val="1"/>
    </font>
    <font>
      <b/>
      <sz val="10"/>
      <color theme="0"/>
      <name val="Arial"/>
      <family val="2"/>
      <charset val="238"/>
    </font>
    <font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1C3B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E0EC"/>
        <bgColor rgb="FFE5E0EC"/>
      </patternFill>
    </fill>
    <fill>
      <patternFill patternType="solid">
        <fgColor theme="0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/>
    </xf>
    <xf numFmtId="0" fontId="5" fillId="4" borderId="0" xfId="0" applyFont="1" applyFill="1"/>
    <xf numFmtId="0" fontId="6" fillId="5" borderId="0" xfId="0" applyFont="1" applyFill="1"/>
    <xf numFmtId="0" fontId="7" fillId="0" borderId="0" xfId="0" applyFont="1"/>
    <xf numFmtId="0" fontId="7" fillId="3" borderId="0" xfId="0" applyFont="1" applyFill="1"/>
    <xf numFmtId="0" fontId="8" fillId="0" borderId="0" xfId="0" applyFont="1"/>
    <xf numFmtId="0" fontId="5" fillId="4" borderId="0" xfId="0" applyFont="1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44" fontId="0" fillId="0" borderId="1" xfId="1" applyFont="1" applyBorder="1" applyAlignment="1">
      <alignment horizontal="center" vertical="center"/>
    </xf>
    <xf numFmtId="44" fontId="0" fillId="0" borderId="3" xfId="1" applyFont="1" applyBorder="1" applyAlignment="1">
      <alignment horizontal="left" vertical="center"/>
    </xf>
    <xf numFmtId="44" fontId="0" fillId="0" borderId="4" xfId="1" applyFont="1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inden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4" fontId="0" fillId="0" borderId="1" xfId="1" applyFont="1" applyBorder="1" applyAlignment="1">
      <alignment horizontal="right" vertical="center"/>
    </xf>
    <xf numFmtId="44" fontId="0" fillId="3" borderId="1" xfId="1" applyFont="1" applyFill="1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165" fontId="0" fillId="0" borderId="1" xfId="1" applyNumberFormat="1" applyFont="1" applyBorder="1" applyAlignment="1">
      <alignment vertical="center" wrapText="1"/>
    </xf>
    <xf numFmtId="44" fontId="0" fillId="0" borderId="2" xfId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2971-6E2A-49D9-BE3A-15C7F2BBB2F0}">
  <sheetPr>
    <pageSetUpPr fitToPage="1"/>
  </sheetPr>
  <dimension ref="A1:T87"/>
  <sheetViews>
    <sheetView tabSelected="1" zoomScale="80" zoomScaleNormal="80" workbookViewId="0">
      <pane ySplit="1" topLeftCell="A78" activePane="bottomLeft" state="frozen"/>
      <selection activeCell="I1" sqref="I1"/>
      <selection pane="bottomLeft" sqref="A1:H87"/>
    </sheetView>
  </sheetViews>
  <sheetFormatPr defaultColWidth="9.21875" defaultRowHeight="14.4" x14ac:dyDescent="0.3"/>
  <cols>
    <col min="1" max="1" width="17" style="10" customWidth="1"/>
    <col min="2" max="2" width="32.44140625" style="11" customWidth="1"/>
    <col min="3" max="3" width="60.77734375" style="11" customWidth="1"/>
    <col min="4" max="4" width="32.21875" style="11" customWidth="1"/>
    <col min="5" max="5" width="17.77734375" style="9" customWidth="1"/>
    <col min="6" max="6" width="16.77734375" style="13" customWidth="1"/>
    <col min="7" max="7" width="17.44140625" style="12" customWidth="1"/>
    <col min="8" max="8" width="19.21875" style="8" customWidth="1"/>
    <col min="9" max="16384" width="9.21875" style="10"/>
  </cols>
  <sheetData>
    <row r="1" spans="1:20" s="9" customFormat="1" ht="66" x14ac:dyDescent="0.3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7" t="s">
        <v>5</v>
      </c>
      <c r="G1" s="15" t="s">
        <v>6</v>
      </c>
      <c r="H1" s="15" t="s">
        <v>7</v>
      </c>
    </row>
    <row r="2" spans="1:20" ht="57.6" x14ac:dyDescent="0.3">
      <c r="A2" s="9" t="s">
        <v>8</v>
      </c>
      <c r="B2" s="8" t="s">
        <v>9</v>
      </c>
      <c r="C2" s="8" t="s">
        <v>10</v>
      </c>
      <c r="D2" s="8" t="s">
        <v>11</v>
      </c>
      <c r="E2" s="19" t="s">
        <v>12</v>
      </c>
      <c r="F2" s="19" t="s">
        <v>13</v>
      </c>
      <c r="G2" s="8" t="s">
        <v>14</v>
      </c>
      <c r="H2" s="8" t="s">
        <v>15</v>
      </c>
      <c r="K2" s="11"/>
      <c r="L2" s="11"/>
      <c r="M2" s="11"/>
      <c r="N2" s="11"/>
      <c r="O2" s="11"/>
      <c r="P2" s="11"/>
      <c r="R2" s="11"/>
      <c r="S2" s="11"/>
      <c r="T2" s="11"/>
    </row>
    <row r="3" spans="1:20" ht="57.6" x14ac:dyDescent="0.3">
      <c r="A3" s="9" t="s">
        <v>8</v>
      </c>
      <c r="B3" s="8" t="s">
        <v>16</v>
      </c>
      <c r="C3" s="8" t="s">
        <v>17</v>
      </c>
      <c r="D3" s="8" t="s">
        <v>18</v>
      </c>
      <c r="E3" s="19" t="s">
        <v>19</v>
      </c>
      <c r="F3" s="19" t="s">
        <v>20</v>
      </c>
      <c r="G3" s="8" t="s">
        <v>14</v>
      </c>
      <c r="H3" s="8" t="s">
        <v>15</v>
      </c>
      <c r="K3" s="11"/>
      <c r="L3" s="11"/>
      <c r="M3" s="11"/>
      <c r="N3" s="11"/>
      <c r="O3" s="11"/>
      <c r="P3" s="11"/>
      <c r="R3" s="11"/>
      <c r="S3" s="11"/>
      <c r="T3" s="11"/>
    </row>
    <row r="4" spans="1:20" ht="28.8" x14ac:dyDescent="0.3">
      <c r="A4" s="10" t="s">
        <v>21</v>
      </c>
      <c r="B4" s="11" t="s">
        <v>22</v>
      </c>
      <c r="C4" s="11" t="s">
        <v>23</v>
      </c>
      <c r="D4" s="11" t="s">
        <v>24</v>
      </c>
      <c r="E4" s="19" t="s">
        <v>25</v>
      </c>
      <c r="F4" s="22" t="s">
        <v>19</v>
      </c>
      <c r="G4" s="8" t="s">
        <v>26</v>
      </c>
      <c r="H4" s="8" t="s">
        <v>27</v>
      </c>
      <c r="K4" s="11"/>
      <c r="L4" s="11"/>
      <c r="M4" s="11"/>
      <c r="O4" s="11"/>
      <c r="Q4" s="11"/>
      <c r="R4" s="11"/>
      <c r="S4" s="11"/>
      <c r="T4" s="11"/>
    </row>
    <row r="5" spans="1:20" ht="28.8" x14ac:dyDescent="0.3">
      <c r="A5" s="10" t="s">
        <v>28</v>
      </c>
      <c r="B5" s="11" t="s">
        <v>29</v>
      </c>
      <c r="C5" s="11" t="s">
        <v>30</v>
      </c>
      <c r="D5" s="11" t="s">
        <v>24</v>
      </c>
      <c r="E5" s="19" t="s">
        <v>31</v>
      </c>
      <c r="F5" s="22" t="s">
        <v>32</v>
      </c>
      <c r="G5" s="8" t="s">
        <v>26</v>
      </c>
      <c r="H5" s="8" t="s">
        <v>27</v>
      </c>
      <c r="K5" s="11"/>
      <c r="L5" s="11"/>
      <c r="M5" s="11"/>
      <c r="O5" s="11"/>
      <c r="Q5" s="11"/>
      <c r="R5" s="11"/>
    </row>
    <row r="6" spans="1:20" ht="28.8" x14ac:dyDescent="0.3">
      <c r="A6" s="10" t="s">
        <v>28</v>
      </c>
      <c r="B6" s="11" t="s">
        <v>33</v>
      </c>
      <c r="C6" s="11" t="s">
        <v>34</v>
      </c>
      <c r="D6" s="11" t="s">
        <v>35</v>
      </c>
      <c r="E6" s="19">
        <v>800000</v>
      </c>
      <c r="F6" s="22">
        <v>968000</v>
      </c>
      <c r="G6" s="8" t="s">
        <v>36</v>
      </c>
      <c r="H6" s="8" t="s">
        <v>37</v>
      </c>
      <c r="K6" s="11"/>
      <c r="L6" s="11"/>
      <c r="M6" s="11"/>
      <c r="O6" s="11"/>
      <c r="Q6" s="11"/>
      <c r="R6" s="11"/>
    </row>
    <row r="7" spans="1:20" ht="28.8" x14ac:dyDescent="0.3">
      <c r="A7" s="10" t="s">
        <v>8</v>
      </c>
      <c r="B7" s="11" t="s">
        <v>38</v>
      </c>
      <c r="C7" s="11" t="s">
        <v>39</v>
      </c>
      <c r="D7" s="11" t="s">
        <v>35</v>
      </c>
      <c r="E7" s="19">
        <v>780000</v>
      </c>
      <c r="F7" s="22">
        <v>943800</v>
      </c>
      <c r="G7" s="8" t="s">
        <v>36</v>
      </c>
      <c r="H7" s="8" t="s">
        <v>37</v>
      </c>
      <c r="L7" s="11"/>
      <c r="M7" s="11"/>
      <c r="O7" s="11"/>
      <c r="Q7" s="11"/>
    </row>
    <row r="8" spans="1:20" ht="28.8" x14ac:dyDescent="0.3">
      <c r="A8" s="10" t="s">
        <v>8</v>
      </c>
      <c r="B8" s="11" t="s">
        <v>40</v>
      </c>
      <c r="C8" s="11" t="s">
        <v>41</v>
      </c>
      <c r="D8" s="11" t="s">
        <v>35</v>
      </c>
      <c r="E8" s="19">
        <v>800000</v>
      </c>
      <c r="F8" s="22">
        <v>968000</v>
      </c>
      <c r="G8" s="8" t="s">
        <v>36</v>
      </c>
      <c r="H8" s="8" t="s">
        <v>37</v>
      </c>
      <c r="L8" s="11"/>
      <c r="M8" s="11"/>
      <c r="Q8" s="11"/>
    </row>
    <row r="9" spans="1:20" ht="28.8" x14ac:dyDescent="0.3">
      <c r="A9" s="10" t="s">
        <v>42</v>
      </c>
      <c r="B9" s="11" t="s">
        <v>43</v>
      </c>
      <c r="C9" s="11" t="s">
        <v>44</v>
      </c>
      <c r="D9" s="23" t="s">
        <v>35</v>
      </c>
      <c r="E9" s="19">
        <v>3900000</v>
      </c>
      <c r="F9" s="34">
        <v>3900000</v>
      </c>
      <c r="G9" s="12" t="s">
        <v>45</v>
      </c>
      <c r="L9" s="11"/>
      <c r="M9" s="11"/>
      <c r="Q9" s="11"/>
    </row>
    <row r="10" spans="1:20" ht="28.8" x14ac:dyDescent="0.3">
      <c r="A10" s="10" t="s">
        <v>46</v>
      </c>
      <c r="B10" s="11" t="s">
        <v>47</v>
      </c>
      <c r="C10" s="11" t="s">
        <v>44</v>
      </c>
      <c r="D10" s="23" t="s">
        <v>35</v>
      </c>
      <c r="E10" s="19">
        <v>1800000</v>
      </c>
      <c r="F10" s="22">
        <v>1800000</v>
      </c>
      <c r="G10" s="12" t="s">
        <v>45</v>
      </c>
      <c r="Q10" s="11"/>
    </row>
    <row r="11" spans="1:20" ht="28.8" x14ac:dyDescent="0.3">
      <c r="A11" s="10" t="s">
        <v>42</v>
      </c>
      <c r="B11" s="11" t="s">
        <v>48</v>
      </c>
      <c r="C11" s="23" t="s">
        <v>44</v>
      </c>
      <c r="D11" s="23" t="s">
        <v>35</v>
      </c>
      <c r="E11" s="19">
        <v>6400000</v>
      </c>
      <c r="F11" s="22">
        <v>6400000</v>
      </c>
      <c r="G11" s="12" t="s">
        <v>45</v>
      </c>
    </row>
    <row r="12" spans="1:20" ht="28.8" x14ac:dyDescent="0.3">
      <c r="A12" s="10" t="s">
        <v>49</v>
      </c>
      <c r="B12" s="11" t="s">
        <v>50</v>
      </c>
      <c r="C12" s="23" t="s">
        <v>44</v>
      </c>
      <c r="D12" s="23" t="s">
        <v>35</v>
      </c>
      <c r="E12" s="19">
        <v>800000</v>
      </c>
      <c r="F12" s="22">
        <v>800000</v>
      </c>
      <c r="G12" s="12" t="s">
        <v>45</v>
      </c>
    </row>
    <row r="13" spans="1:20" ht="28.8" x14ac:dyDescent="0.3">
      <c r="A13" s="10" t="s">
        <v>42</v>
      </c>
      <c r="B13" s="11" t="s">
        <v>52</v>
      </c>
      <c r="C13" s="23" t="s">
        <v>51</v>
      </c>
      <c r="D13" s="23" t="s">
        <v>35</v>
      </c>
      <c r="E13" s="19">
        <v>200000</v>
      </c>
      <c r="F13" s="22">
        <v>200000</v>
      </c>
      <c r="G13" s="12" t="s">
        <v>45</v>
      </c>
    </row>
    <row r="14" spans="1:20" ht="28.8" x14ac:dyDescent="0.3">
      <c r="A14" s="10" t="s">
        <v>53</v>
      </c>
      <c r="B14" s="11" t="s">
        <v>54</v>
      </c>
      <c r="C14" s="11" t="s">
        <v>55</v>
      </c>
      <c r="D14" s="11" t="s">
        <v>56</v>
      </c>
      <c r="E14" s="19">
        <v>600000</v>
      </c>
      <c r="F14" s="22">
        <v>600000</v>
      </c>
      <c r="G14" s="12" t="s">
        <v>45</v>
      </c>
    </row>
    <row r="15" spans="1:20" ht="43.2" x14ac:dyDescent="0.3">
      <c r="A15" s="10" t="s">
        <v>57</v>
      </c>
      <c r="B15" s="11" t="s">
        <v>58</v>
      </c>
      <c r="C15" s="11" t="s">
        <v>59</v>
      </c>
      <c r="D15" s="11" t="s">
        <v>24</v>
      </c>
      <c r="E15" s="19">
        <v>1157025</v>
      </c>
      <c r="F15" s="22">
        <v>1400000</v>
      </c>
      <c r="G15" s="8" t="s">
        <v>26</v>
      </c>
      <c r="H15" s="8" t="s">
        <v>27</v>
      </c>
      <c r="K15" s="11"/>
      <c r="L15" s="11"/>
      <c r="M15" s="11"/>
      <c r="O15" s="11"/>
      <c r="Q15" s="11"/>
      <c r="R15" s="11"/>
    </row>
    <row r="16" spans="1:20" ht="28.8" x14ac:dyDescent="0.3">
      <c r="A16" s="10" t="s">
        <v>21</v>
      </c>
      <c r="B16" s="11" t="s">
        <v>60</v>
      </c>
      <c r="C16" s="11" t="s">
        <v>61</v>
      </c>
      <c r="D16" s="11" t="s">
        <v>35</v>
      </c>
      <c r="E16" s="19">
        <v>632000</v>
      </c>
      <c r="F16" s="34" t="s">
        <v>62</v>
      </c>
      <c r="G16" s="8" t="s">
        <v>36</v>
      </c>
      <c r="H16" s="8" t="s">
        <v>37</v>
      </c>
    </row>
    <row r="17" spans="1:17" ht="28.8" x14ac:dyDescent="0.3">
      <c r="A17" s="10" t="s">
        <v>57</v>
      </c>
      <c r="B17" s="11" t="s">
        <v>63</v>
      </c>
      <c r="C17" s="11" t="s">
        <v>64</v>
      </c>
      <c r="D17" s="11" t="s">
        <v>35</v>
      </c>
      <c r="E17" s="19">
        <v>2765000</v>
      </c>
      <c r="F17" s="34" t="s">
        <v>65</v>
      </c>
      <c r="G17" s="12" t="s">
        <v>36</v>
      </c>
      <c r="H17" s="8" t="s">
        <v>37</v>
      </c>
    </row>
    <row r="18" spans="1:17" ht="28.8" x14ac:dyDescent="0.3">
      <c r="A18" s="10" t="s">
        <v>66</v>
      </c>
      <c r="B18" s="11" t="s">
        <v>67</v>
      </c>
      <c r="C18" s="24" t="s">
        <v>68</v>
      </c>
      <c r="E18" s="19" t="s">
        <v>19</v>
      </c>
      <c r="F18" s="22" t="s">
        <v>69</v>
      </c>
      <c r="G18" s="12" t="s">
        <v>36</v>
      </c>
      <c r="H18" s="8" t="s">
        <v>70</v>
      </c>
    </row>
    <row r="19" spans="1:17" ht="28.8" x14ac:dyDescent="0.3">
      <c r="A19" s="10" t="s">
        <v>71</v>
      </c>
      <c r="B19" s="11" t="s">
        <v>72</v>
      </c>
      <c r="C19" s="11" t="s">
        <v>73</v>
      </c>
      <c r="D19" s="23" t="s">
        <v>35</v>
      </c>
      <c r="E19" s="19">
        <v>2200000</v>
      </c>
      <c r="F19" s="34">
        <v>2200000</v>
      </c>
      <c r="G19" s="12" t="s">
        <v>45</v>
      </c>
      <c r="L19" s="11"/>
      <c r="M19" s="11"/>
      <c r="Q19" s="11"/>
    </row>
    <row r="20" spans="1:17" ht="57.6" x14ac:dyDescent="0.3">
      <c r="A20" s="10" t="s">
        <v>57</v>
      </c>
      <c r="B20" s="11" t="s">
        <v>74</v>
      </c>
      <c r="C20" s="11" t="s">
        <v>75</v>
      </c>
      <c r="D20" s="23" t="s">
        <v>35</v>
      </c>
      <c r="E20" s="19" t="s">
        <v>76</v>
      </c>
      <c r="F20" s="22" t="s">
        <v>76</v>
      </c>
      <c r="G20" s="12" t="s">
        <v>36</v>
      </c>
      <c r="H20" s="8" t="s">
        <v>70</v>
      </c>
    </row>
    <row r="21" spans="1:17" ht="43.2" x14ac:dyDescent="0.3">
      <c r="A21" s="10" t="s">
        <v>57</v>
      </c>
      <c r="B21" s="11" t="s">
        <v>77</v>
      </c>
      <c r="C21" s="11" t="s">
        <v>78</v>
      </c>
      <c r="D21" s="11" t="s">
        <v>79</v>
      </c>
      <c r="E21" s="19" t="s">
        <v>80</v>
      </c>
      <c r="F21" s="22" t="s">
        <v>81</v>
      </c>
      <c r="G21" s="12" t="s">
        <v>36</v>
      </c>
      <c r="H21" s="8" t="s">
        <v>70</v>
      </c>
    </row>
    <row r="22" spans="1:17" ht="57.6" x14ac:dyDescent="0.3">
      <c r="A22" s="10" t="s">
        <v>8</v>
      </c>
      <c r="B22" s="11" t="s">
        <v>82</v>
      </c>
      <c r="C22" s="11" t="s">
        <v>83</v>
      </c>
      <c r="D22" s="11" t="s">
        <v>84</v>
      </c>
      <c r="E22" s="19" t="s">
        <v>85</v>
      </c>
      <c r="F22" s="22" t="s">
        <v>85</v>
      </c>
      <c r="G22" s="12" t="s">
        <v>36</v>
      </c>
      <c r="H22" s="8" t="s">
        <v>70</v>
      </c>
    </row>
    <row r="23" spans="1:17" ht="43.2" x14ac:dyDescent="0.3">
      <c r="A23" s="10" t="s">
        <v>86</v>
      </c>
      <c r="B23" s="11" t="s">
        <v>87</v>
      </c>
      <c r="C23" s="11" t="s">
        <v>88</v>
      </c>
      <c r="D23" s="11" t="s">
        <v>89</v>
      </c>
      <c r="E23" s="19" t="s">
        <v>90</v>
      </c>
      <c r="F23" s="22" t="s">
        <v>90</v>
      </c>
      <c r="G23" s="12" t="s">
        <v>36</v>
      </c>
      <c r="H23" s="8" t="s">
        <v>70</v>
      </c>
    </row>
    <row r="24" spans="1:17" ht="43.2" x14ac:dyDescent="0.3">
      <c r="A24" s="10" t="s">
        <v>57</v>
      </c>
      <c r="B24" s="11" t="s">
        <v>91</v>
      </c>
      <c r="C24" s="11" t="s">
        <v>92</v>
      </c>
      <c r="D24" s="11" t="s">
        <v>93</v>
      </c>
      <c r="E24" s="19" t="s">
        <v>94</v>
      </c>
      <c r="F24" s="22" t="s">
        <v>95</v>
      </c>
      <c r="G24" s="12" t="s">
        <v>36</v>
      </c>
      <c r="H24" s="8" t="s">
        <v>70</v>
      </c>
    </row>
    <row r="25" spans="1:17" ht="86.4" x14ac:dyDescent="0.3">
      <c r="A25" s="10" t="s">
        <v>96</v>
      </c>
      <c r="B25" s="11" t="s">
        <v>97</v>
      </c>
      <c r="C25" s="11" t="s">
        <v>98</v>
      </c>
      <c r="D25" s="11" t="s">
        <v>24</v>
      </c>
      <c r="E25" s="19" t="s">
        <v>99</v>
      </c>
      <c r="F25" s="22" t="s">
        <v>100</v>
      </c>
      <c r="G25" s="12" t="s">
        <v>26</v>
      </c>
      <c r="H25" s="8" t="s">
        <v>27</v>
      </c>
    </row>
    <row r="26" spans="1:17" ht="57.6" x14ac:dyDescent="0.3">
      <c r="A26" s="9" t="s">
        <v>8</v>
      </c>
      <c r="B26" s="8" t="s">
        <v>101</v>
      </c>
      <c r="C26" s="8" t="s">
        <v>102</v>
      </c>
      <c r="D26" s="31" t="s">
        <v>93</v>
      </c>
      <c r="E26" s="19">
        <v>600000</v>
      </c>
      <c r="F26" s="19">
        <v>726000</v>
      </c>
      <c r="G26" s="8" t="s">
        <v>36</v>
      </c>
      <c r="H26" s="8" t="s">
        <v>70</v>
      </c>
    </row>
    <row r="27" spans="1:17" ht="57.6" x14ac:dyDescent="0.3">
      <c r="A27" s="25" t="s">
        <v>103</v>
      </c>
      <c r="B27" s="26" t="s">
        <v>104</v>
      </c>
      <c r="C27" s="11" t="s">
        <v>105</v>
      </c>
      <c r="D27" s="11" t="s">
        <v>24</v>
      </c>
      <c r="E27" s="19">
        <v>500000</v>
      </c>
      <c r="F27" s="22">
        <v>550000</v>
      </c>
      <c r="G27" s="8" t="s">
        <v>36</v>
      </c>
      <c r="H27" s="8" t="s">
        <v>70</v>
      </c>
    </row>
    <row r="28" spans="1:17" ht="57.6" x14ac:dyDescent="0.3">
      <c r="A28" s="9" t="s">
        <v>96</v>
      </c>
      <c r="B28" s="8" t="s">
        <v>106</v>
      </c>
      <c r="C28" s="26" t="s">
        <v>107</v>
      </c>
      <c r="D28" s="11" t="s">
        <v>84</v>
      </c>
      <c r="E28" s="19">
        <v>1000000</v>
      </c>
      <c r="F28" s="22">
        <v>1100000</v>
      </c>
      <c r="G28" s="8" t="s">
        <v>36</v>
      </c>
      <c r="H28" s="8" t="s">
        <v>70</v>
      </c>
    </row>
    <row r="29" spans="1:17" ht="43.2" x14ac:dyDescent="0.3">
      <c r="A29" s="10" t="s">
        <v>28</v>
      </c>
      <c r="B29" s="11" t="s">
        <v>108</v>
      </c>
      <c r="C29" s="11" t="s">
        <v>109</v>
      </c>
      <c r="D29" s="24" t="s">
        <v>110</v>
      </c>
      <c r="E29" s="19" t="s">
        <v>111</v>
      </c>
      <c r="F29" s="22">
        <v>25000000</v>
      </c>
      <c r="G29" s="12" t="s">
        <v>26</v>
      </c>
      <c r="H29" s="8" t="s">
        <v>27</v>
      </c>
    </row>
    <row r="30" spans="1:17" ht="43.2" x14ac:dyDescent="0.3">
      <c r="A30" s="10" t="s">
        <v>66</v>
      </c>
      <c r="B30" s="11" t="s">
        <v>112</v>
      </c>
      <c r="C30" s="11" t="s">
        <v>113</v>
      </c>
      <c r="D30" s="24" t="s">
        <v>114</v>
      </c>
      <c r="E30" s="19">
        <v>413223</v>
      </c>
      <c r="F30" s="22">
        <v>500000</v>
      </c>
      <c r="G30" s="12" t="s">
        <v>26</v>
      </c>
      <c r="H30" s="8" t="s">
        <v>27</v>
      </c>
    </row>
    <row r="31" spans="1:17" ht="43.2" x14ac:dyDescent="0.3">
      <c r="A31" s="10" t="s">
        <v>57</v>
      </c>
      <c r="B31" s="11" t="s">
        <v>115</v>
      </c>
      <c r="C31" s="11" t="s">
        <v>116</v>
      </c>
      <c r="D31" s="24" t="s">
        <v>114</v>
      </c>
      <c r="E31" s="19">
        <v>600000</v>
      </c>
      <c r="F31" s="22">
        <v>726000</v>
      </c>
      <c r="G31" s="12" t="s">
        <v>26</v>
      </c>
      <c r="H31" s="8" t="s">
        <v>27</v>
      </c>
    </row>
    <row r="32" spans="1:17" ht="43.2" x14ac:dyDescent="0.3">
      <c r="A32" s="10" t="s">
        <v>28</v>
      </c>
      <c r="B32" s="24" t="s">
        <v>117</v>
      </c>
      <c r="C32" s="24" t="s">
        <v>118</v>
      </c>
      <c r="D32" s="24" t="s">
        <v>114</v>
      </c>
      <c r="E32" s="39" t="s">
        <v>119</v>
      </c>
      <c r="F32" s="22">
        <v>3950000</v>
      </c>
      <c r="G32" s="12" t="s">
        <v>26</v>
      </c>
      <c r="H32" s="8" t="s">
        <v>27</v>
      </c>
    </row>
    <row r="33" spans="1:8" ht="72" x14ac:dyDescent="0.3">
      <c r="A33" s="10" t="s">
        <v>120</v>
      </c>
      <c r="B33" s="11" t="s">
        <v>121</v>
      </c>
      <c r="C33" s="24" t="s">
        <v>122</v>
      </c>
      <c r="D33" s="24" t="s">
        <v>114</v>
      </c>
      <c r="E33" s="19">
        <v>5000000</v>
      </c>
      <c r="F33" s="22">
        <v>6050000</v>
      </c>
      <c r="G33" s="12" t="s">
        <v>26</v>
      </c>
      <c r="H33" s="8" t="s">
        <v>27</v>
      </c>
    </row>
    <row r="34" spans="1:8" ht="43.2" x14ac:dyDescent="0.3">
      <c r="A34" s="10" t="s">
        <v>53</v>
      </c>
      <c r="B34" s="11" t="s">
        <v>123</v>
      </c>
      <c r="C34" s="11" t="s">
        <v>124</v>
      </c>
      <c r="D34" s="24" t="s">
        <v>114</v>
      </c>
      <c r="E34" s="19">
        <v>600000</v>
      </c>
      <c r="F34" s="22">
        <v>726000</v>
      </c>
      <c r="G34" s="12" t="s">
        <v>26</v>
      </c>
      <c r="H34" s="8" t="s">
        <v>27</v>
      </c>
    </row>
    <row r="35" spans="1:8" ht="28.8" x14ac:dyDescent="0.3">
      <c r="A35" s="10" t="s">
        <v>57</v>
      </c>
      <c r="B35" s="11" t="s">
        <v>125</v>
      </c>
      <c r="C35" s="11" t="s">
        <v>126</v>
      </c>
      <c r="D35" s="24" t="s">
        <v>114</v>
      </c>
      <c r="E35" s="19">
        <v>2000000</v>
      </c>
      <c r="F35" s="22">
        <v>2210000</v>
      </c>
      <c r="G35" s="12" t="s">
        <v>26</v>
      </c>
      <c r="H35" s="8" t="s">
        <v>27</v>
      </c>
    </row>
    <row r="36" spans="1:8" ht="86.4" x14ac:dyDescent="0.3">
      <c r="A36" s="10" t="s">
        <v>120</v>
      </c>
      <c r="B36" s="11" t="s">
        <v>127</v>
      </c>
      <c r="C36" s="11" t="s">
        <v>128</v>
      </c>
      <c r="D36" s="24" t="s">
        <v>114</v>
      </c>
      <c r="E36" s="19">
        <v>2000000</v>
      </c>
      <c r="F36" s="22">
        <v>2210000</v>
      </c>
      <c r="G36" s="12" t="s">
        <v>26</v>
      </c>
      <c r="H36" s="8" t="s">
        <v>27</v>
      </c>
    </row>
    <row r="37" spans="1:8" s="18" customFormat="1" ht="28.8" x14ac:dyDescent="0.3">
      <c r="A37" s="18" t="s">
        <v>120</v>
      </c>
      <c r="B37" s="27" t="s">
        <v>129</v>
      </c>
      <c r="C37" s="27" t="s">
        <v>130</v>
      </c>
      <c r="D37" s="28" t="s">
        <v>114</v>
      </c>
      <c r="E37" s="40">
        <v>3000000</v>
      </c>
      <c r="F37" s="35">
        <v>3630000</v>
      </c>
      <c r="G37" s="33" t="s">
        <v>26</v>
      </c>
      <c r="H37" s="32" t="s">
        <v>27</v>
      </c>
    </row>
    <row r="38" spans="1:8" ht="57.6" x14ac:dyDescent="0.3">
      <c r="A38" s="10" t="s">
        <v>96</v>
      </c>
      <c r="B38" s="11" t="s">
        <v>131</v>
      </c>
      <c r="C38" s="11" t="s">
        <v>132</v>
      </c>
      <c r="D38" s="11" t="s">
        <v>133</v>
      </c>
      <c r="E38" s="19">
        <v>3540000</v>
      </c>
      <c r="F38" s="36">
        <v>4300000</v>
      </c>
      <c r="G38" s="8" t="s">
        <v>26</v>
      </c>
      <c r="H38" s="8" t="s">
        <v>27</v>
      </c>
    </row>
    <row r="39" spans="1:8" ht="28.8" x14ac:dyDescent="0.3">
      <c r="A39" s="10" t="s">
        <v>21</v>
      </c>
      <c r="B39" s="11" t="s">
        <v>134</v>
      </c>
      <c r="C39" s="11" t="s">
        <v>135</v>
      </c>
      <c r="D39" s="11" t="s">
        <v>136</v>
      </c>
      <c r="E39" s="19">
        <v>1074380</v>
      </c>
      <c r="F39" s="22">
        <v>1300000</v>
      </c>
      <c r="G39" s="12" t="s">
        <v>26</v>
      </c>
      <c r="H39" s="8" t="s">
        <v>27</v>
      </c>
    </row>
    <row r="40" spans="1:8" ht="86.4" x14ac:dyDescent="0.3">
      <c r="A40" s="13" t="s">
        <v>57</v>
      </c>
      <c r="B40" s="29" t="s">
        <v>137</v>
      </c>
      <c r="C40" s="29" t="s">
        <v>138</v>
      </c>
      <c r="D40" s="29" t="s">
        <v>139</v>
      </c>
      <c r="E40" s="38">
        <v>1818182</v>
      </c>
      <c r="F40" s="20">
        <f>((E40/100)*21)+E40</f>
        <v>2200000.2199999997</v>
      </c>
      <c r="G40" s="8" t="s">
        <v>26</v>
      </c>
      <c r="H40" s="8" t="s">
        <v>27</v>
      </c>
    </row>
    <row r="41" spans="1:8" ht="86.4" x14ac:dyDescent="0.3">
      <c r="A41" s="13" t="s">
        <v>21</v>
      </c>
      <c r="B41" s="29" t="s">
        <v>140</v>
      </c>
      <c r="C41" s="29" t="s">
        <v>141</v>
      </c>
      <c r="D41" s="29" t="s">
        <v>139</v>
      </c>
      <c r="E41" s="38">
        <v>4000000</v>
      </c>
      <c r="F41" s="21">
        <f>((E41/100)*21)+E41</f>
        <v>4840000</v>
      </c>
      <c r="G41" s="8" t="s">
        <v>26</v>
      </c>
      <c r="H41" s="8" t="s">
        <v>27</v>
      </c>
    </row>
    <row r="42" spans="1:8" ht="115.2" x14ac:dyDescent="0.3">
      <c r="A42" s="13" t="s">
        <v>53</v>
      </c>
      <c r="B42" s="29" t="s">
        <v>142</v>
      </c>
      <c r="C42" s="29" t="s">
        <v>143</v>
      </c>
      <c r="D42" s="29" t="s">
        <v>144</v>
      </c>
      <c r="E42" s="19" t="s">
        <v>145</v>
      </c>
      <c r="F42" s="22">
        <v>800000</v>
      </c>
      <c r="G42" s="8" t="s">
        <v>26</v>
      </c>
      <c r="H42" s="8" t="s">
        <v>27</v>
      </c>
    </row>
    <row r="43" spans="1:8" ht="115.2" x14ac:dyDescent="0.3">
      <c r="A43" s="13" t="s">
        <v>86</v>
      </c>
      <c r="B43" s="29" t="s">
        <v>146</v>
      </c>
      <c r="C43" s="29" t="s">
        <v>147</v>
      </c>
      <c r="D43" s="29" t="s">
        <v>144</v>
      </c>
      <c r="E43" s="19">
        <v>413223</v>
      </c>
      <c r="F43" s="22">
        <v>500000</v>
      </c>
      <c r="G43" s="8" t="s">
        <v>26</v>
      </c>
      <c r="H43" s="8" t="s">
        <v>27</v>
      </c>
    </row>
    <row r="44" spans="1:8" ht="115.2" x14ac:dyDescent="0.3">
      <c r="A44" s="13" t="s">
        <v>21</v>
      </c>
      <c r="B44" s="29" t="s">
        <v>148</v>
      </c>
      <c r="C44" s="29" t="s">
        <v>149</v>
      </c>
      <c r="D44" s="29" t="s">
        <v>144</v>
      </c>
      <c r="E44" s="19" t="s">
        <v>150</v>
      </c>
      <c r="F44" s="22">
        <v>500000</v>
      </c>
      <c r="G44" s="8" t="s">
        <v>26</v>
      </c>
      <c r="H44" s="8" t="s">
        <v>27</v>
      </c>
    </row>
    <row r="45" spans="1:8" ht="115.2" x14ac:dyDescent="0.3">
      <c r="A45" s="13" t="s">
        <v>8</v>
      </c>
      <c r="B45" s="29" t="s">
        <v>151</v>
      </c>
      <c r="C45" s="29" t="s">
        <v>152</v>
      </c>
      <c r="D45" s="29" t="s">
        <v>144</v>
      </c>
      <c r="E45" s="19" t="s">
        <v>153</v>
      </c>
      <c r="F45" s="22">
        <v>300000</v>
      </c>
      <c r="G45" s="8" t="s">
        <v>26</v>
      </c>
      <c r="H45" s="8" t="s">
        <v>27</v>
      </c>
    </row>
    <row r="46" spans="1:8" ht="57.6" x14ac:dyDescent="0.3">
      <c r="A46" s="10" t="s">
        <v>66</v>
      </c>
      <c r="B46" s="11" t="s">
        <v>154</v>
      </c>
      <c r="C46" s="11" t="s">
        <v>155</v>
      </c>
      <c r="D46" s="11" t="s">
        <v>133</v>
      </c>
      <c r="E46" s="41">
        <v>24793388</v>
      </c>
      <c r="F46" s="36">
        <v>30000000</v>
      </c>
      <c r="G46" s="8" t="s">
        <v>26</v>
      </c>
      <c r="H46" s="8" t="s">
        <v>27</v>
      </c>
    </row>
    <row r="47" spans="1:8" ht="57.6" x14ac:dyDescent="0.3">
      <c r="A47" s="10" t="s">
        <v>21</v>
      </c>
      <c r="B47" s="11" t="s">
        <v>156</v>
      </c>
      <c r="C47" s="11" t="s">
        <v>157</v>
      </c>
      <c r="D47" s="11" t="s">
        <v>133</v>
      </c>
      <c r="E47" s="19">
        <v>826446</v>
      </c>
      <c r="F47" s="36">
        <v>1000000</v>
      </c>
      <c r="G47" s="8" t="s">
        <v>26</v>
      </c>
      <c r="H47" s="8" t="s">
        <v>27</v>
      </c>
    </row>
    <row r="48" spans="1:8" ht="57.6" x14ac:dyDescent="0.3">
      <c r="A48" s="10" t="s">
        <v>28</v>
      </c>
      <c r="B48" s="11" t="s">
        <v>158</v>
      </c>
      <c r="C48" s="11" t="s">
        <v>159</v>
      </c>
      <c r="D48" s="11" t="s">
        <v>133</v>
      </c>
      <c r="E48" s="19">
        <v>826446</v>
      </c>
      <c r="F48" s="36">
        <v>1000000</v>
      </c>
      <c r="G48" s="8" t="s">
        <v>26</v>
      </c>
      <c r="H48" s="8" t="s">
        <v>27</v>
      </c>
    </row>
    <row r="49" spans="1:8" ht="57.6" x14ac:dyDescent="0.3">
      <c r="A49" s="10" t="s">
        <v>28</v>
      </c>
      <c r="B49" s="11" t="s">
        <v>243</v>
      </c>
      <c r="C49" s="11" t="s">
        <v>244</v>
      </c>
      <c r="D49" s="11" t="s">
        <v>133</v>
      </c>
      <c r="E49" s="19">
        <v>4958677</v>
      </c>
      <c r="F49" s="37">
        <v>6000000</v>
      </c>
      <c r="G49" s="8" t="s">
        <v>14</v>
      </c>
      <c r="H49" s="8" t="s">
        <v>15</v>
      </c>
    </row>
    <row r="50" spans="1:8" ht="57.6" x14ac:dyDescent="0.3">
      <c r="A50" s="10" t="s">
        <v>28</v>
      </c>
      <c r="B50" s="11" t="s">
        <v>160</v>
      </c>
      <c r="C50" s="11" t="s">
        <v>161</v>
      </c>
      <c r="D50" s="11" t="s">
        <v>133</v>
      </c>
      <c r="E50" s="19">
        <v>1652893</v>
      </c>
      <c r="F50" s="36">
        <v>2000000</v>
      </c>
      <c r="G50" s="8" t="s">
        <v>26</v>
      </c>
      <c r="H50" s="8" t="s">
        <v>27</v>
      </c>
    </row>
    <row r="51" spans="1:8" ht="28.8" x14ac:dyDescent="0.3">
      <c r="A51" s="9" t="s">
        <v>66</v>
      </c>
      <c r="B51" s="8" t="s">
        <v>162</v>
      </c>
      <c r="C51" s="8" t="s">
        <v>163</v>
      </c>
      <c r="D51" s="8" t="s">
        <v>164</v>
      </c>
      <c r="E51" s="19">
        <v>2000000</v>
      </c>
      <c r="F51" s="19">
        <v>2420000</v>
      </c>
      <c r="G51" s="8" t="s">
        <v>36</v>
      </c>
      <c r="H51" s="8" t="s">
        <v>70</v>
      </c>
    </row>
    <row r="52" spans="1:8" ht="28.8" x14ac:dyDescent="0.3">
      <c r="A52" s="9" t="s">
        <v>57</v>
      </c>
      <c r="B52" s="11" t="s">
        <v>165</v>
      </c>
      <c r="C52" s="11" t="s">
        <v>166</v>
      </c>
      <c r="D52" s="11" t="s">
        <v>24</v>
      </c>
      <c r="E52" s="19">
        <v>4132231</v>
      </c>
      <c r="F52" s="22">
        <v>5000000</v>
      </c>
      <c r="G52" s="8" t="s">
        <v>14</v>
      </c>
      <c r="H52" s="8" t="s">
        <v>15</v>
      </c>
    </row>
    <row r="53" spans="1:8" ht="28.8" x14ac:dyDescent="0.3">
      <c r="A53" s="9" t="s">
        <v>66</v>
      </c>
      <c r="B53" s="8" t="s">
        <v>167</v>
      </c>
      <c r="C53" s="8" t="s">
        <v>168</v>
      </c>
      <c r="D53" s="8" t="s">
        <v>164</v>
      </c>
      <c r="E53" s="19">
        <v>1000000</v>
      </c>
      <c r="F53" s="19">
        <v>1210000</v>
      </c>
      <c r="G53" s="8" t="s">
        <v>36</v>
      </c>
      <c r="H53" s="8" t="s">
        <v>15</v>
      </c>
    </row>
    <row r="54" spans="1:8" ht="86.4" x14ac:dyDescent="0.3">
      <c r="A54" s="10" t="s">
        <v>66</v>
      </c>
      <c r="B54" s="24" t="s">
        <v>169</v>
      </c>
      <c r="C54" s="24" t="s">
        <v>170</v>
      </c>
      <c r="D54" s="11" t="s">
        <v>171</v>
      </c>
      <c r="E54" s="19">
        <v>661157</v>
      </c>
      <c r="F54" s="22">
        <v>800000</v>
      </c>
      <c r="G54" s="8" t="s">
        <v>26</v>
      </c>
      <c r="H54" s="8" t="s">
        <v>27</v>
      </c>
    </row>
    <row r="55" spans="1:8" ht="86.4" x14ac:dyDescent="0.3">
      <c r="A55" s="10" t="s">
        <v>66</v>
      </c>
      <c r="B55" s="24" t="s">
        <v>172</v>
      </c>
      <c r="C55" s="24" t="s">
        <v>170</v>
      </c>
      <c r="D55" s="11" t="s">
        <v>171</v>
      </c>
      <c r="E55" s="19">
        <v>413223</v>
      </c>
      <c r="F55" s="22">
        <v>500000</v>
      </c>
      <c r="G55" s="8" t="s">
        <v>26</v>
      </c>
      <c r="H55" s="8" t="s">
        <v>27</v>
      </c>
    </row>
    <row r="56" spans="1:8" ht="86.4" x14ac:dyDescent="0.3">
      <c r="A56" s="10" t="s">
        <v>66</v>
      </c>
      <c r="B56" s="24" t="s">
        <v>173</v>
      </c>
      <c r="C56" s="24" t="s">
        <v>170</v>
      </c>
      <c r="D56" s="11" t="s">
        <v>171</v>
      </c>
      <c r="E56" s="19">
        <v>371900</v>
      </c>
      <c r="F56" s="22">
        <v>450000</v>
      </c>
      <c r="G56" s="8" t="s">
        <v>26</v>
      </c>
      <c r="H56" s="8" t="s">
        <v>27</v>
      </c>
    </row>
    <row r="57" spans="1:8" ht="86.4" x14ac:dyDescent="0.3">
      <c r="A57" s="10" t="s">
        <v>66</v>
      </c>
      <c r="B57" s="24" t="s">
        <v>174</v>
      </c>
      <c r="C57" s="24" t="s">
        <v>170</v>
      </c>
      <c r="D57" s="11" t="s">
        <v>171</v>
      </c>
      <c r="E57" s="19">
        <v>413223</v>
      </c>
      <c r="F57" s="22">
        <v>500000</v>
      </c>
      <c r="G57" s="8" t="s">
        <v>26</v>
      </c>
      <c r="H57" s="8" t="s">
        <v>27</v>
      </c>
    </row>
    <row r="58" spans="1:8" ht="86.4" x14ac:dyDescent="0.3">
      <c r="A58" s="10" t="s">
        <v>66</v>
      </c>
      <c r="B58" s="24" t="s">
        <v>175</v>
      </c>
      <c r="C58" s="24" t="s">
        <v>170</v>
      </c>
      <c r="D58" s="11" t="s">
        <v>171</v>
      </c>
      <c r="E58" s="19">
        <v>661157</v>
      </c>
      <c r="F58" s="22">
        <v>800000</v>
      </c>
      <c r="G58" s="8" t="s">
        <v>26</v>
      </c>
      <c r="H58" s="8" t="s">
        <v>27</v>
      </c>
    </row>
    <row r="59" spans="1:8" ht="86.4" x14ac:dyDescent="0.3">
      <c r="A59" s="10" t="s">
        <v>21</v>
      </c>
      <c r="B59" s="24" t="s">
        <v>176</v>
      </c>
      <c r="C59" s="24" t="s">
        <v>170</v>
      </c>
      <c r="D59" s="11" t="s">
        <v>171</v>
      </c>
      <c r="E59" s="19">
        <v>826446</v>
      </c>
      <c r="F59" s="22">
        <v>1000000</v>
      </c>
      <c r="G59" s="8" t="s">
        <v>26</v>
      </c>
      <c r="H59" s="8" t="s">
        <v>27</v>
      </c>
    </row>
    <row r="60" spans="1:8" ht="86.4" x14ac:dyDescent="0.3">
      <c r="A60" s="10" t="s">
        <v>21</v>
      </c>
      <c r="B60" s="24" t="s">
        <v>177</v>
      </c>
      <c r="C60" s="24" t="s">
        <v>170</v>
      </c>
      <c r="D60" s="11" t="s">
        <v>171</v>
      </c>
      <c r="E60" s="19">
        <v>743801</v>
      </c>
      <c r="F60" s="22">
        <v>900000</v>
      </c>
      <c r="G60" s="8" t="s">
        <v>26</v>
      </c>
      <c r="H60" s="8" t="s">
        <v>27</v>
      </c>
    </row>
    <row r="61" spans="1:8" ht="86.4" x14ac:dyDescent="0.3">
      <c r="A61" s="10" t="s">
        <v>21</v>
      </c>
      <c r="B61" s="24" t="s">
        <v>178</v>
      </c>
      <c r="C61" s="24" t="s">
        <v>170</v>
      </c>
      <c r="D61" s="11" t="s">
        <v>171</v>
      </c>
      <c r="E61" s="19">
        <v>661157</v>
      </c>
      <c r="F61" s="22">
        <v>800000</v>
      </c>
      <c r="G61" s="8" t="s">
        <v>26</v>
      </c>
      <c r="H61" s="8" t="s">
        <v>27</v>
      </c>
    </row>
    <row r="62" spans="1:8" ht="86.4" x14ac:dyDescent="0.3">
      <c r="A62" s="10" t="s">
        <v>21</v>
      </c>
      <c r="B62" s="24" t="s">
        <v>179</v>
      </c>
      <c r="C62" s="24" t="s">
        <v>170</v>
      </c>
      <c r="D62" s="11" t="s">
        <v>171</v>
      </c>
      <c r="E62" s="19">
        <v>247933</v>
      </c>
      <c r="F62" s="22">
        <v>300000</v>
      </c>
      <c r="G62" s="8" t="s">
        <v>26</v>
      </c>
      <c r="H62" s="8" t="s">
        <v>27</v>
      </c>
    </row>
    <row r="63" spans="1:8" ht="86.4" x14ac:dyDescent="0.3">
      <c r="A63" s="10" t="s">
        <v>21</v>
      </c>
      <c r="B63" s="24" t="s">
        <v>180</v>
      </c>
      <c r="C63" s="24" t="s">
        <v>170</v>
      </c>
      <c r="D63" s="11" t="s">
        <v>171</v>
      </c>
      <c r="E63" s="19">
        <v>495867</v>
      </c>
      <c r="F63" s="22">
        <v>600000</v>
      </c>
      <c r="G63" s="8" t="s">
        <v>26</v>
      </c>
      <c r="H63" s="8" t="s">
        <v>27</v>
      </c>
    </row>
    <row r="64" spans="1:8" ht="86.4" x14ac:dyDescent="0.3">
      <c r="A64" s="10" t="s">
        <v>21</v>
      </c>
      <c r="B64" s="24" t="s">
        <v>181</v>
      </c>
      <c r="C64" s="24" t="s">
        <v>170</v>
      </c>
      <c r="D64" s="11" t="s">
        <v>171</v>
      </c>
      <c r="E64" s="19">
        <v>826446</v>
      </c>
      <c r="F64" s="22">
        <v>1000000</v>
      </c>
      <c r="G64" s="8" t="s">
        <v>26</v>
      </c>
      <c r="H64" s="8" t="s">
        <v>27</v>
      </c>
    </row>
    <row r="65" spans="1:8" ht="86.4" x14ac:dyDescent="0.3">
      <c r="A65" s="10" t="s">
        <v>21</v>
      </c>
      <c r="B65" s="24" t="s">
        <v>182</v>
      </c>
      <c r="C65" s="24" t="s">
        <v>170</v>
      </c>
      <c r="D65" s="11" t="s">
        <v>171</v>
      </c>
      <c r="E65" s="19">
        <v>454545</v>
      </c>
      <c r="F65" s="22">
        <v>550000</v>
      </c>
      <c r="G65" s="8" t="s">
        <v>26</v>
      </c>
      <c r="H65" s="8" t="s">
        <v>27</v>
      </c>
    </row>
    <row r="66" spans="1:8" ht="86.4" x14ac:dyDescent="0.3">
      <c r="A66" s="10" t="s">
        <v>21</v>
      </c>
      <c r="B66" s="24" t="s">
        <v>183</v>
      </c>
      <c r="C66" s="24" t="s">
        <v>170</v>
      </c>
      <c r="D66" s="11" t="s">
        <v>171</v>
      </c>
      <c r="E66" s="19">
        <v>578512</v>
      </c>
      <c r="F66" s="22">
        <v>700000</v>
      </c>
      <c r="G66" s="8" t="s">
        <v>26</v>
      </c>
      <c r="H66" s="8" t="s">
        <v>27</v>
      </c>
    </row>
    <row r="67" spans="1:8" ht="86.4" x14ac:dyDescent="0.3">
      <c r="A67" s="10" t="s">
        <v>53</v>
      </c>
      <c r="B67" s="24" t="s">
        <v>184</v>
      </c>
      <c r="C67" s="24" t="s">
        <v>170</v>
      </c>
      <c r="D67" s="11" t="s">
        <v>171</v>
      </c>
      <c r="E67" s="19">
        <v>826446</v>
      </c>
      <c r="F67" s="22">
        <v>1000000</v>
      </c>
      <c r="G67" s="8" t="s">
        <v>26</v>
      </c>
      <c r="H67" s="8" t="s">
        <v>27</v>
      </c>
    </row>
    <row r="68" spans="1:8" ht="86.4" x14ac:dyDescent="0.3">
      <c r="A68" s="10" t="s">
        <v>53</v>
      </c>
      <c r="B68" s="24" t="s">
        <v>185</v>
      </c>
      <c r="C68" s="24" t="s">
        <v>170</v>
      </c>
      <c r="D68" s="11" t="s">
        <v>171</v>
      </c>
      <c r="E68" s="19">
        <v>661157</v>
      </c>
      <c r="F68" s="22">
        <v>800000</v>
      </c>
      <c r="G68" s="8" t="s">
        <v>26</v>
      </c>
      <c r="H68" s="8" t="s">
        <v>27</v>
      </c>
    </row>
    <row r="69" spans="1:8" ht="86.4" x14ac:dyDescent="0.3">
      <c r="A69" s="10" t="s">
        <v>53</v>
      </c>
      <c r="B69" s="24" t="s">
        <v>186</v>
      </c>
      <c r="C69" s="24" t="s">
        <v>170</v>
      </c>
      <c r="D69" s="11" t="s">
        <v>171</v>
      </c>
      <c r="E69" s="19">
        <v>743801</v>
      </c>
      <c r="F69" s="22">
        <v>900000</v>
      </c>
      <c r="G69" s="8" t="s">
        <v>26</v>
      </c>
      <c r="H69" s="8" t="s">
        <v>27</v>
      </c>
    </row>
    <row r="70" spans="1:8" ht="86.4" x14ac:dyDescent="0.3">
      <c r="A70" s="10" t="s">
        <v>53</v>
      </c>
      <c r="B70" s="24" t="s">
        <v>187</v>
      </c>
      <c r="C70" s="24" t="s">
        <v>170</v>
      </c>
      <c r="D70" s="11" t="s">
        <v>171</v>
      </c>
      <c r="E70" s="19">
        <v>371900</v>
      </c>
      <c r="F70" s="22">
        <v>450000</v>
      </c>
      <c r="G70" s="8" t="s">
        <v>26</v>
      </c>
      <c r="H70" s="8" t="s">
        <v>27</v>
      </c>
    </row>
    <row r="71" spans="1:8" ht="86.4" x14ac:dyDescent="0.3">
      <c r="A71" s="10" t="s">
        <v>66</v>
      </c>
      <c r="B71" s="24" t="s">
        <v>188</v>
      </c>
      <c r="C71" s="24" t="s">
        <v>170</v>
      </c>
      <c r="D71" s="11" t="s">
        <v>171</v>
      </c>
      <c r="E71" s="19">
        <v>413223</v>
      </c>
      <c r="F71" s="22">
        <v>500000</v>
      </c>
      <c r="G71" s="8" t="s">
        <v>26</v>
      </c>
      <c r="H71" s="8" t="s">
        <v>27</v>
      </c>
    </row>
    <row r="72" spans="1:8" ht="86.4" x14ac:dyDescent="0.3">
      <c r="A72" s="10" t="s">
        <v>66</v>
      </c>
      <c r="B72" s="24" t="s">
        <v>189</v>
      </c>
      <c r="C72" s="24" t="s">
        <v>170</v>
      </c>
      <c r="D72" s="11" t="s">
        <v>171</v>
      </c>
      <c r="E72" s="19">
        <v>413223</v>
      </c>
      <c r="F72" s="22">
        <v>500000</v>
      </c>
      <c r="G72" s="8" t="s">
        <v>26</v>
      </c>
      <c r="H72" s="8" t="s">
        <v>27</v>
      </c>
    </row>
    <row r="73" spans="1:8" ht="86.4" x14ac:dyDescent="0.3">
      <c r="A73" s="10" t="s">
        <v>66</v>
      </c>
      <c r="B73" s="24" t="s">
        <v>190</v>
      </c>
      <c r="C73" s="24" t="s">
        <v>170</v>
      </c>
      <c r="D73" s="11" t="s">
        <v>171</v>
      </c>
      <c r="E73" s="19">
        <v>330578</v>
      </c>
      <c r="F73" s="22">
        <v>400000</v>
      </c>
      <c r="G73" s="8" t="s">
        <v>26</v>
      </c>
      <c r="H73" s="8" t="s">
        <v>27</v>
      </c>
    </row>
    <row r="74" spans="1:8" ht="86.4" x14ac:dyDescent="0.3">
      <c r="A74" s="10" t="s">
        <v>66</v>
      </c>
      <c r="B74" s="24" t="s">
        <v>191</v>
      </c>
      <c r="C74" s="24" t="s">
        <v>170</v>
      </c>
      <c r="D74" s="11" t="s">
        <v>171</v>
      </c>
      <c r="E74" s="19">
        <v>413223</v>
      </c>
      <c r="F74" s="22">
        <v>500000</v>
      </c>
      <c r="G74" s="8" t="s">
        <v>26</v>
      </c>
      <c r="H74" s="8" t="s">
        <v>27</v>
      </c>
    </row>
    <row r="75" spans="1:8" ht="86.4" x14ac:dyDescent="0.3">
      <c r="A75" s="10" t="s">
        <v>66</v>
      </c>
      <c r="B75" s="24" t="s">
        <v>192</v>
      </c>
      <c r="C75" s="24" t="s">
        <v>170</v>
      </c>
      <c r="D75" s="11" t="s">
        <v>171</v>
      </c>
      <c r="E75" s="19">
        <v>413223</v>
      </c>
      <c r="F75" s="22">
        <v>500000</v>
      </c>
      <c r="G75" s="8" t="s">
        <v>26</v>
      </c>
      <c r="H75" s="8" t="s">
        <v>27</v>
      </c>
    </row>
    <row r="76" spans="1:8" ht="86.4" x14ac:dyDescent="0.3">
      <c r="A76" s="10" t="s">
        <v>66</v>
      </c>
      <c r="B76" s="24" t="s">
        <v>193</v>
      </c>
      <c r="C76" s="24" t="s">
        <v>170</v>
      </c>
      <c r="D76" s="11" t="s">
        <v>171</v>
      </c>
      <c r="E76" s="19">
        <v>330578</v>
      </c>
      <c r="F76" s="22">
        <v>400000</v>
      </c>
      <c r="G76" s="8" t="s">
        <v>26</v>
      </c>
      <c r="H76" s="8" t="s">
        <v>27</v>
      </c>
    </row>
    <row r="77" spans="1:8" ht="86.4" x14ac:dyDescent="0.3">
      <c r="A77" s="10" t="s">
        <v>66</v>
      </c>
      <c r="B77" s="24" t="s">
        <v>194</v>
      </c>
      <c r="C77" s="24" t="s">
        <v>170</v>
      </c>
      <c r="D77" s="11" t="s">
        <v>171</v>
      </c>
      <c r="E77" s="19">
        <v>289256</v>
      </c>
      <c r="F77" s="22">
        <v>350000</v>
      </c>
      <c r="G77" s="8" t="s">
        <v>26</v>
      </c>
      <c r="H77" s="8" t="s">
        <v>27</v>
      </c>
    </row>
    <row r="78" spans="1:8" ht="86.4" x14ac:dyDescent="0.3">
      <c r="A78" s="10" t="s">
        <v>66</v>
      </c>
      <c r="B78" s="24" t="s">
        <v>195</v>
      </c>
      <c r="C78" s="24" t="s">
        <v>170</v>
      </c>
      <c r="D78" s="11" t="s">
        <v>171</v>
      </c>
      <c r="E78" s="19">
        <v>247933</v>
      </c>
      <c r="F78" s="22">
        <v>300000</v>
      </c>
      <c r="G78" s="8" t="s">
        <v>26</v>
      </c>
      <c r="H78" s="8" t="s">
        <v>27</v>
      </c>
    </row>
    <row r="79" spans="1:8" ht="28.8" x14ac:dyDescent="0.3">
      <c r="A79" s="10" t="s">
        <v>28</v>
      </c>
      <c r="B79" s="11" t="s">
        <v>196</v>
      </c>
      <c r="C79" s="11" t="s">
        <v>197</v>
      </c>
      <c r="D79" s="11" t="s">
        <v>198</v>
      </c>
      <c r="E79" s="19">
        <v>6500000</v>
      </c>
      <c r="F79" s="22">
        <f>E79*1.21</f>
        <v>7865000</v>
      </c>
      <c r="G79" s="8" t="s">
        <v>26</v>
      </c>
      <c r="H79" s="8" t="s">
        <v>27</v>
      </c>
    </row>
    <row r="80" spans="1:8" ht="57.6" x14ac:dyDescent="0.3">
      <c r="A80" s="10" t="s">
        <v>66</v>
      </c>
      <c r="B80" s="11" t="s">
        <v>199</v>
      </c>
      <c r="C80" s="11" t="s">
        <v>200</v>
      </c>
      <c r="D80" s="30" t="s">
        <v>84</v>
      </c>
      <c r="E80" s="19">
        <v>950000</v>
      </c>
      <c r="F80" s="22">
        <v>1150000</v>
      </c>
      <c r="G80" s="12" t="s">
        <v>36</v>
      </c>
      <c r="H80" s="8" t="s">
        <v>70</v>
      </c>
    </row>
    <row r="81" spans="1:8" ht="43.2" x14ac:dyDescent="0.3">
      <c r="A81" s="10" t="s">
        <v>8</v>
      </c>
      <c r="B81" s="11" t="s">
        <v>201</v>
      </c>
      <c r="C81" s="11" t="s">
        <v>202</v>
      </c>
      <c r="D81" s="11" t="s">
        <v>203</v>
      </c>
      <c r="E81" s="19">
        <v>50000</v>
      </c>
      <c r="F81" s="22">
        <v>60500</v>
      </c>
      <c r="G81" s="12" t="s">
        <v>204</v>
      </c>
      <c r="H81" s="8" t="s">
        <v>205</v>
      </c>
    </row>
    <row r="82" spans="1:8" ht="43.2" x14ac:dyDescent="0.3">
      <c r="A82" s="10" t="s">
        <v>103</v>
      </c>
      <c r="B82" s="11" t="s">
        <v>206</v>
      </c>
      <c r="C82" s="11" t="s">
        <v>207</v>
      </c>
      <c r="D82" s="11" t="s">
        <v>208</v>
      </c>
      <c r="E82" s="19">
        <v>1800000</v>
      </c>
      <c r="F82" s="22">
        <v>2178000</v>
      </c>
      <c r="G82" s="12" t="s">
        <v>204</v>
      </c>
      <c r="H82" s="8" t="s">
        <v>209</v>
      </c>
    </row>
    <row r="83" spans="1:8" ht="72" x14ac:dyDescent="0.3">
      <c r="A83" s="10" t="s">
        <v>28</v>
      </c>
      <c r="B83" s="11" t="s">
        <v>210</v>
      </c>
      <c r="C83" s="11" t="s">
        <v>211</v>
      </c>
      <c r="D83" s="11" t="s">
        <v>212</v>
      </c>
      <c r="E83" s="19">
        <v>6000000</v>
      </c>
      <c r="F83" s="22">
        <v>7260000</v>
      </c>
      <c r="G83" s="12" t="s">
        <v>36</v>
      </c>
      <c r="H83" s="8" t="s">
        <v>70</v>
      </c>
    </row>
    <row r="84" spans="1:8" ht="43.2" x14ac:dyDescent="0.3">
      <c r="A84" s="10" t="s">
        <v>28</v>
      </c>
      <c r="B84" s="11" t="s">
        <v>213</v>
      </c>
      <c r="C84" s="11" t="s">
        <v>214</v>
      </c>
      <c r="D84" s="11" t="s">
        <v>215</v>
      </c>
      <c r="E84" s="19">
        <v>2180000</v>
      </c>
      <c r="F84" s="22">
        <v>2637800</v>
      </c>
      <c r="G84" s="12" t="s">
        <v>204</v>
      </c>
      <c r="H84" s="8" t="s">
        <v>216</v>
      </c>
    </row>
    <row r="85" spans="1:8" ht="28.8" x14ac:dyDescent="0.3">
      <c r="A85" s="10" t="s">
        <v>66</v>
      </c>
      <c r="B85" s="11" t="s">
        <v>217</v>
      </c>
      <c r="C85" s="11" t="s">
        <v>218</v>
      </c>
      <c r="D85" s="11" t="s">
        <v>219</v>
      </c>
      <c r="E85" s="19">
        <v>650000</v>
      </c>
      <c r="F85" s="22">
        <v>650000</v>
      </c>
      <c r="G85" s="12" t="s">
        <v>36</v>
      </c>
      <c r="H85" s="8" t="s">
        <v>220</v>
      </c>
    </row>
    <row r="86" spans="1:8" ht="57.6" x14ac:dyDescent="0.3">
      <c r="A86" s="10" t="s">
        <v>28</v>
      </c>
      <c r="B86" s="11" t="s">
        <v>241</v>
      </c>
      <c r="C86" s="11" t="s">
        <v>242</v>
      </c>
      <c r="D86" s="11" t="s">
        <v>133</v>
      </c>
      <c r="E86" s="19">
        <v>3305785</v>
      </c>
      <c r="F86" s="36">
        <v>4000000</v>
      </c>
      <c r="G86" s="8" t="s">
        <v>14</v>
      </c>
      <c r="H86" s="8" t="s">
        <v>15</v>
      </c>
    </row>
    <row r="87" spans="1:8" ht="28.8" x14ac:dyDescent="0.3">
      <c r="A87" s="10" t="s">
        <v>21</v>
      </c>
      <c r="B87" s="11" t="s">
        <v>245</v>
      </c>
      <c r="C87" s="11" t="s">
        <v>246</v>
      </c>
      <c r="D87" t="s">
        <v>247</v>
      </c>
      <c r="E87" s="19">
        <v>6611570</v>
      </c>
      <c r="F87" s="36">
        <v>8000000</v>
      </c>
      <c r="G87" s="12" t="s">
        <v>14</v>
      </c>
      <c r="H87" s="8" t="s">
        <v>27</v>
      </c>
    </row>
  </sheetData>
  <autoFilter ref="B1:H87" xr:uid="{504D2971-6E2A-49D9-BE3A-15C7F2BBB2F0}"/>
  <phoneticPr fontId="3" type="noConversion"/>
  <dataValidations count="2">
    <dataValidation type="list" allowBlank="1" showInputMessage="1" showErrorMessage="1" sqref="A1:A1048576" xr:uid="{5FFDCDA5-B43D-4C46-9182-2C0912CD4E13}">
      <formula1>"leden,únor,březen,duben,květen,červen,červenec,srpen,září,říjen,listopad,prosinec"</formula1>
    </dataValidation>
    <dataValidation type="list" allowBlank="1" showInputMessage="1" showErrorMessage="1" sqref="H1:H1048576" xr:uid="{369F581A-BE03-4977-A6CD-639CF693359D}">
      <formula1>INDIRECT(SUBSTITUTE(G1," ","_"))</formula1>
    </dataValidation>
  </dataValidations>
  <pageMargins left="0.7" right="0.7" top="0.78740157499999996" bottom="0.78740157499999996" header="0.3" footer="0.3"/>
  <pageSetup paperSize="9" scale="17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009C4-2A6B-4B5B-98FC-985045E3DD3D}">
          <x14:formula1>
            <xm:f>'Pomocný list'!$A$1:$A$10</xm:f>
          </x14:formula1>
          <xm:sqref>G51:G53 G1:G37 G79:G85 G88:G1048576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9670-AC91-4EFC-A74D-7F7507CE74AC}">
  <dimension ref="A1:N71"/>
  <sheetViews>
    <sheetView workbookViewId="0">
      <selection activeCell="F15" sqref="F15"/>
    </sheetView>
  </sheetViews>
  <sheetFormatPr defaultColWidth="8.77734375" defaultRowHeight="14.4" x14ac:dyDescent="0.3"/>
  <cols>
    <col min="3" max="3" width="14.77734375" customWidth="1"/>
    <col min="4" max="5" width="18.77734375" bestFit="1" customWidth="1"/>
    <col min="6" max="7" width="27.77734375" bestFit="1" customWidth="1"/>
    <col min="8" max="8" width="27.21875" bestFit="1" customWidth="1"/>
    <col min="10" max="10" width="43" bestFit="1" customWidth="1"/>
    <col min="11" max="11" width="27.77734375" bestFit="1" customWidth="1"/>
    <col min="12" max="12" width="24" bestFit="1" customWidth="1"/>
    <col min="13" max="13" width="14.21875" bestFit="1" customWidth="1"/>
    <col min="14" max="14" width="43.21875" bestFit="1" customWidth="1"/>
  </cols>
  <sheetData>
    <row r="1" spans="1:14" ht="28.8" x14ac:dyDescent="0.3">
      <c r="A1" t="s">
        <v>36</v>
      </c>
      <c r="E1" s="7" t="s">
        <v>36</v>
      </c>
      <c r="F1" s="2" t="s">
        <v>221</v>
      </c>
      <c r="G1" s="2" t="s">
        <v>14</v>
      </c>
      <c r="H1" s="2" t="s">
        <v>26</v>
      </c>
      <c r="I1" s="3" t="s">
        <v>204</v>
      </c>
      <c r="J1" s="2" t="s">
        <v>45</v>
      </c>
      <c r="K1" s="2" t="s">
        <v>222</v>
      </c>
      <c r="L1" s="2" t="s">
        <v>223</v>
      </c>
      <c r="M1" s="2" t="s">
        <v>224</v>
      </c>
      <c r="N1" s="2" t="s">
        <v>225</v>
      </c>
    </row>
    <row r="2" spans="1:14" x14ac:dyDescent="0.3">
      <c r="A2" t="s">
        <v>221</v>
      </c>
      <c r="B2" s="1"/>
      <c r="C2" s="1"/>
      <c r="D2" s="1"/>
      <c r="E2" s="4" t="s">
        <v>220</v>
      </c>
      <c r="F2" s="4" t="s">
        <v>15</v>
      </c>
      <c r="G2" s="5" t="s">
        <v>15</v>
      </c>
      <c r="H2" s="4" t="s">
        <v>226</v>
      </c>
      <c r="I2" t="s">
        <v>216</v>
      </c>
      <c r="J2" s="4" t="s">
        <v>227</v>
      </c>
      <c r="K2" s="4" t="s">
        <v>15</v>
      </c>
      <c r="L2" s="4" t="s">
        <v>220</v>
      </c>
      <c r="M2" s="4" t="s">
        <v>228</v>
      </c>
      <c r="N2" s="4" t="s">
        <v>229</v>
      </c>
    </row>
    <row r="3" spans="1:14" x14ac:dyDescent="0.3">
      <c r="A3" t="s">
        <v>14</v>
      </c>
      <c r="B3" s="1"/>
      <c r="C3" s="1"/>
      <c r="D3" s="1"/>
      <c r="E3" s="4" t="s">
        <v>37</v>
      </c>
      <c r="F3" s="4" t="s">
        <v>230</v>
      </c>
      <c r="G3" s="5" t="s">
        <v>230</v>
      </c>
      <c r="H3" s="4" t="s">
        <v>27</v>
      </c>
      <c r="I3" t="s">
        <v>205</v>
      </c>
      <c r="J3" s="4" t="s">
        <v>231</v>
      </c>
      <c r="K3" s="4" t="s">
        <v>230</v>
      </c>
      <c r="L3" s="4" t="s">
        <v>37</v>
      </c>
    </row>
    <row r="4" spans="1:14" x14ac:dyDescent="0.3">
      <c r="A4" t="s">
        <v>26</v>
      </c>
      <c r="E4" s="4" t="s">
        <v>70</v>
      </c>
      <c r="F4" s="4" t="s">
        <v>232</v>
      </c>
      <c r="G4" s="5" t="s">
        <v>232</v>
      </c>
      <c r="I4" t="s">
        <v>209</v>
      </c>
      <c r="K4" s="4" t="s">
        <v>232</v>
      </c>
      <c r="L4" s="4" t="s">
        <v>70</v>
      </c>
    </row>
    <row r="5" spans="1:14" x14ac:dyDescent="0.3">
      <c r="A5" t="s">
        <v>204</v>
      </c>
      <c r="F5" s="4" t="s">
        <v>233</v>
      </c>
      <c r="G5" s="5" t="s">
        <v>233</v>
      </c>
      <c r="I5" t="s">
        <v>234</v>
      </c>
      <c r="K5" s="4" t="s">
        <v>233</v>
      </c>
    </row>
    <row r="6" spans="1:14" x14ac:dyDescent="0.3">
      <c r="A6" t="s">
        <v>45</v>
      </c>
      <c r="F6" s="4" t="s">
        <v>235</v>
      </c>
      <c r="G6" s="4" t="s">
        <v>235</v>
      </c>
      <c r="K6" s="4" t="s">
        <v>235</v>
      </c>
    </row>
    <row r="7" spans="1:14" x14ac:dyDescent="0.3">
      <c r="A7" t="s">
        <v>222</v>
      </c>
      <c r="F7" s="4" t="s">
        <v>236</v>
      </c>
      <c r="G7" s="4" t="s">
        <v>236</v>
      </c>
      <c r="K7" s="4" t="s">
        <v>236</v>
      </c>
    </row>
    <row r="8" spans="1:14" x14ac:dyDescent="0.3">
      <c r="A8" t="s">
        <v>223</v>
      </c>
      <c r="F8" s="4" t="s">
        <v>237</v>
      </c>
    </row>
    <row r="9" spans="1:14" x14ac:dyDescent="0.3">
      <c r="A9" t="s">
        <v>224</v>
      </c>
    </row>
    <row r="10" spans="1:14" x14ac:dyDescent="0.3">
      <c r="A10" t="s">
        <v>238</v>
      </c>
    </row>
    <row r="36" spans="1:10" x14ac:dyDescent="0.3">
      <c r="J36" s="6"/>
    </row>
    <row r="41" spans="1:10" x14ac:dyDescent="0.3">
      <c r="A41" t="s">
        <v>239</v>
      </c>
    </row>
    <row r="42" spans="1:10" x14ac:dyDescent="0.3">
      <c r="A42" t="s">
        <v>240</v>
      </c>
    </row>
    <row r="44" spans="1:10" x14ac:dyDescent="0.3">
      <c r="J44" s="6"/>
    </row>
    <row r="49" spans="10:10" x14ac:dyDescent="0.3">
      <c r="J49" s="6"/>
    </row>
    <row r="53" spans="10:10" x14ac:dyDescent="0.3">
      <c r="J53" s="6"/>
    </row>
    <row r="56" spans="10:10" x14ac:dyDescent="0.3">
      <c r="J56" s="6"/>
    </row>
    <row r="64" spans="10:10" x14ac:dyDescent="0.3">
      <c r="J64" s="6"/>
    </row>
    <row r="69" spans="10:10" x14ac:dyDescent="0.3">
      <c r="J69" s="6"/>
    </row>
    <row r="71" spans="10:10" x14ac:dyDescent="0.3">
      <c r="J71" s="6"/>
    </row>
  </sheetData>
  <dataValidations count="1">
    <dataValidation type="list" allowBlank="1" showInputMessage="1" showErrorMessage="1" sqref="A41:A42" xr:uid="{9A88C010-8979-440F-85AB-6FA1639F3729}">
      <formula1>$A$41:$A$42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ef3b81-2e7b-492d-a2f5-5ab6809012f1" xsi:nil="true"/>
    <lcf76f155ced4ddcb4097134ff3c332f xmlns="0b8d4192-4592-4757-9e4f-0b3806e5d0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8ECB902CBCF741BDDDD7A10903DD8F" ma:contentTypeVersion="16" ma:contentTypeDescription="Create a new document." ma:contentTypeScope="" ma:versionID="19a01433592eca8de971e9744c193ea2">
  <xsd:schema xmlns:xsd="http://www.w3.org/2001/XMLSchema" xmlns:xs="http://www.w3.org/2001/XMLSchema" xmlns:p="http://schemas.microsoft.com/office/2006/metadata/properties" xmlns:ns2="0b8d4192-4592-4757-9e4f-0b3806e5d095" xmlns:ns3="84ef3b81-2e7b-492d-a2f5-5ab6809012f1" targetNamespace="http://schemas.microsoft.com/office/2006/metadata/properties" ma:root="true" ma:fieldsID="2cf1874b0f64a2f7cf66fbcef215efd5" ns2:_="" ns3:_="">
    <xsd:import namespace="0b8d4192-4592-4757-9e4f-0b3806e5d095"/>
    <xsd:import namespace="84ef3b81-2e7b-492d-a2f5-5ab6809012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d4192-4592-4757-9e4f-0b3806e5d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e103a7e-7c6f-4637-b287-c1719d6538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f3b81-2e7b-492d-a2f5-5ab6809012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dbf8bb7-961e-467a-812d-e6d006eb0902}" ma:internalName="TaxCatchAll" ma:showField="CatchAllData" ma:web="84ef3b81-2e7b-492d-a2f5-5ab6809012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DD68B2-BFF8-4B40-87A9-9918F458B6F9}">
  <ds:schemaRefs>
    <ds:schemaRef ds:uri="http://schemas.microsoft.com/office/2006/metadata/properties"/>
    <ds:schemaRef ds:uri="http://schemas.microsoft.com/office/infopath/2007/PartnerControls"/>
    <ds:schemaRef ds:uri="84ef3b81-2e7b-492d-a2f5-5ab6809012f1"/>
    <ds:schemaRef ds:uri="0b8d4192-4592-4757-9e4f-0b3806e5d095"/>
  </ds:schemaRefs>
</ds:datastoreItem>
</file>

<file path=customXml/itemProps2.xml><?xml version="1.0" encoding="utf-8"?>
<ds:datastoreItem xmlns:ds="http://schemas.openxmlformats.org/officeDocument/2006/customXml" ds:itemID="{52BDAE61-16A6-4597-B7CB-AFC878CA4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8d4192-4592-4757-9e4f-0b3806e5d095"/>
    <ds:schemaRef ds:uri="84ef3b81-2e7b-492d-a2f5-5ab6809012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34D692-2369-49F1-8204-56EB210012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11</vt:i4>
      </vt:variant>
    </vt:vector>
  </HeadingPairs>
  <TitlesOfParts>
    <vt:vector size="13" baseType="lpstr">
      <vt:lpstr>Plán</vt:lpstr>
      <vt:lpstr>Pomocný list</vt:lpstr>
      <vt:lpstr>DNS</vt:lpstr>
      <vt:lpstr>Koncese_malého_rozsahu</vt:lpstr>
      <vt:lpstr>Nadlimitní_režim</vt:lpstr>
      <vt:lpstr>Plán!Oblast_tisku</vt:lpstr>
      <vt:lpstr>Podlimitní_režim</vt:lpstr>
      <vt:lpstr>Resortní_nebo_mimoresortní_společný_nákup</vt:lpstr>
      <vt:lpstr>Režim_koncese</vt:lpstr>
      <vt:lpstr>Soutěž_o_návrh</vt:lpstr>
      <vt:lpstr>Veřejná_zakázka_malého_rozsahu</vt:lpstr>
      <vt:lpstr>Výjimka_ze_zákona</vt:lpstr>
      <vt:lpstr>Zjednodušený_režim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Hammerová Vaňkátová Věra</dc:creator>
  <cp:keywords/>
  <dc:description/>
  <cp:lastModifiedBy>Krušberská Eliška</cp:lastModifiedBy>
  <cp:revision/>
  <cp:lastPrinted>2026-05-14T11:12:22Z</cp:lastPrinted>
  <dcterms:created xsi:type="dcterms:W3CDTF">2023-12-08T11:51:39Z</dcterms:created>
  <dcterms:modified xsi:type="dcterms:W3CDTF">2026-05-14T11:12:23Z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0x0101005B8ECB902CBCF741BDDDD7A10903DD8F</vt:lpwstr>
  </property>
  <property fmtid="{D5CDD505-2E9C-101B-9397-08002B2CF9AE}" pid="3" name="MediaServiceImageTags">
    <vt:lpwstr/>
  </property>
</Properties>
</file>